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8高塚\"/>
    </mc:Choice>
  </mc:AlternateContent>
  <xr:revisionPtr revIDLastSave="0" documentId="13_ncr:1_{3C994DF2-0FC9-4B0E-8EA1-A618B8A35C13}" xr6:coauthVersionLast="47" xr6:coauthVersionMax="47" xr10:uidLastSave="{00000000-0000-0000-0000-000000000000}"/>
  <bookViews>
    <workbookView xWindow="-120" yWindow="-120" windowWidth="20730" windowHeight="11310" tabRatio="776" xr2:uid="{00000000-000D-0000-FFFF-FFFF00000000}"/>
  </bookViews>
  <sheets>
    <sheet name="R05" sheetId="24" r:id="rId1"/>
    <sheet name="R04" sheetId="23" r:id="rId2"/>
    <sheet name="R03" sheetId="22" r:id="rId3"/>
    <sheet name="R02" sheetId="21" r:id="rId4"/>
    <sheet name="R01" sheetId="20" r:id="rId5"/>
    <sheet name="H30" sheetId="19" r:id="rId6"/>
    <sheet name="H29" sheetId="18" r:id="rId7"/>
    <sheet name="H28" sheetId="17" r:id="rId8"/>
    <sheet name="H27" sheetId="16" r:id="rId9"/>
    <sheet name="H26" sheetId="15" r:id="rId10"/>
    <sheet name="H25" sheetId="14" r:id="rId11"/>
    <sheet name="H24" sheetId="13" r:id="rId12"/>
    <sheet name="H23" sheetId="12" r:id="rId13"/>
    <sheet name="H22" sheetId="11" r:id="rId14"/>
    <sheet name="H21" sheetId="10" r:id="rId15"/>
    <sheet name="H20" sheetId="9" r:id="rId16"/>
    <sheet name="H19" sheetId="8" r:id="rId17"/>
    <sheet name="H18" sheetId="7" r:id="rId18"/>
    <sheet name="H17" sheetId="6" r:id="rId19"/>
    <sheet name="H16" sheetId="5" r:id="rId20"/>
    <sheet name="H15" sheetId="4" r:id="rId21"/>
    <sheet name="H14" sheetId="3" r:id="rId22"/>
  </sheets>
  <definedNames>
    <definedName name="_xlnm.Print_Area" localSheetId="17">'H18'!$A$1:$G$32,'H18'!$H$1:$M$32</definedName>
    <definedName name="_xlnm.Print_Area" localSheetId="16">'H19'!$A$1:$G$32,'H19'!$H$1:$M$32</definedName>
    <definedName name="_xlnm.Print_Area" localSheetId="14">'H21'!$A$1:$AX$32</definedName>
    <definedName name="_xlnm.Print_Area" localSheetId="13">'H22'!$A$2:$N$32</definedName>
    <definedName name="_xlnm.Print_Area" localSheetId="12">'H23'!$A$2:$N$34</definedName>
    <definedName name="_xlnm.Print_Area" localSheetId="11">'H24'!$A$1:$G$34,'H24'!$H$1:$N$34</definedName>
    <definedName name="_xlnm.Print_Area" localSheetId="10">'H25'!$A$4:$G$32,'H25'!$H$4:$N$32</definedName>
    <definedName name="_xlnm.Print_Area" localSheetId="9">'H26'!$A$3:$M$32</definedName>
    <definedName name="_xlnm.Print_Area" localSheetId="8">'H27'!$A$3:$M$32</definedName>
    <definedName name="_xlnm.Print_Area" localSheetId="7">'H28'!$A$5:$M$32</definedName>
    <definedName name="_xlnm.Print_Area" localSheetId="4">'R01'!$A$5:$N$32</definedName>
    <definedName name="_xlnm.Print_Area" localSheetId="3">'R02'!$A$1:$N$32</definedName>
    <definedName name="_xlnm.Print_Area" localSheetId="2">'R03'!$A$5:$N$32</definedName>
    <definedName name="_xlnm.Print_Area" localSheetId="1">'R04'!$A$1:$N$32</definedName>
    <definedName name="_xlnm.Print_Area" localSheetId="0">'R05'!$A$1:$G$32,'R05'!$H$1:$N$32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0" i="24" l="1"/>
  <c r="P70" i="24"/>
  <c r="O70" i="24"/>
  <c r="N70" i="24"/>
  <c r="M70" i="24"/>
  <c r="L70" i="24"/>
  <c r="K70" i="24"/>
  <c r="J70" i="24"/>
  <c r="I70" i="24"/>
  <c r="H70" i="24"/>
  <c r="G70" i="24"/>
  <c r="F70" i="24"/>
  <c r="E70" i="24"/>
  <c r="D70" i="24"/>
  <c r="C70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D68" i="24"/>
  <c r="C68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Q75" i="23" l="1"/>
  <c r="P75" i="23"/>
  <c r="O75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Q74" i="23"/>
  <c r="P74" i="23"/>
  <c r="O74" i="23"/>
  <c r="N74" i="23"/>
  <c r="M74" i="23"/>
  <c r="L74" i="23"/>
  <c r="K74" i="23"/>
  <c r="J74" i="23"/>
  <c r="I74" i="23"/>
  <c r="H74" i="23"/>
  <c r="G74" i="23"/>
  <c r="F74" i="23"/>
  <c r="E74" i="23"/>
  <c r="D74" i="23"/>
  <c r="C74" i="23"/>
  <c r="Q73" i="23"/>
  <c r="P73" i="23"/>
  <c r="O73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Q72" i="23"/>
  <c r="P72" i="23"/>
  <c r="O72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Q71" i="23"/>
  <c r="P71" i="23"/>
  <c r="O71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Q70" i="23"/>
  <c r="P70" i="23"/>
  <c r="O70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Q69" i="23"/>
  <c r="P69" i="23"/>
  <c r="O69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Q68" i="23"/>
  <c r="P68" i="23"/>
  <c r="O68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Q67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Q66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Q65" i="23"/>
  <c r="P65" i="23"/>
  <c r="O65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Q64" i="23"/>
  <c r="P64" i="23"/>
  <c r="O64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R73" i="21" l="1"/>
  <c r="Q73" i="21"/>
  <c r="P73" i="21"/>
  <c r="O73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R72" i="21"/>
  <c r="Q72" i="21"/>
  <c r="P72" i="21"/>
  <c r="O72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R71" i="21"/>
  <c r="Q71" i="21"/>
  <c r="P71" i="21"/>
  <c r="O71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R70" i="21"/>
  <c r="Q70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R69" i="21"/>
  <c r="Q69" i="21"/>
  <c r="P69" i="21"/>
  <c r="O69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R68" i="21"/>
  <c r="Q68" i="21"/>
  <c r="P68" i="21"/>
  <c r="O68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R67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R65" i="21"/>
  <c r="Q65" i="21"/>
  <c r="P65" i="21"/>
  <c r="O65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R64" i="21"/>
  <c r="Q64" i="21"/>
  <c r="P64" i="21"/>
  <c r="O64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B52" i="14" l="1"/>
  <c r="C52" i="14"/>
  <c r="D52" i="14"/>
  <c r="E52" i="14"/>
  <c r="F52" i="14"/>
  <c r="G52" i="14"/>
  <c r="H52" i="14"/>
  <c r="I52" i="14"/>
  <c r="J52" i="14"/>
  <c r="K52" i="14"/>
  <c r="L52" i="14"/>
  <c r="M52" i="14"/>
  <c r="B53" i="14"/>
  <c r="C53" i="14"/>
  <c r="D53" i="14"/>
  <c r="E53" i="14"/>
  <c r="F53" i="14"/>
  <c r="G53" i="14"/>
  <c r="H53" i="14"/>
  <c r="I53" i="14"/>
  <c r="J53" i="14"/>
  <c r="K53" i="14"/>
  <c r="L53" i="14"/>
  <c r="M53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C66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</calcChain>
</file>

<file path=xl/sharedStrings.xml><?xml version="1.0" encoding="utf-8"?>
<sst xmlns="http://schemas.openxmlformats.org/spreadsheetml/2006/main" count="1227" uniqueCount="471">
  <si>
    <t>営業日数</t>
  </si>
  <si>
    <t>使用車両数</t>
  </si>
  <si>
    <t>年月次</t>
  </si>
  <si>
    <t>総数</t>
  </si>
  <si>
    <t>定期外</t>
  </si>
  <si>
    <t>定期</t>
  </si>
  <si>
    <t>その他ｂ）</t>
  </si>
  <si>
    <t>1か月平均</t>
  </si>
  <si>
    <t>車両走行キロ数ａ）</t>
  </si>
  <si>
    <t>　注）旅客収入は消費税相当額を含んでいない。</t>
  </si>
  <si>
    <t>　ａ）試運転，回送キロ等は含まない。ｂ）その他は敬老乗車証等である。ｃ）付帯用を含む。</t>
  </si>
  <si>
    <t>（２）　運輸状況</t>
    <phoneticPr fontId="2"/>
  </si>
  <si>
    <t>　資料：京都市交通局総務課</t>
  </si>
  <si>
    <t>平成9年度</t>
  </si>
  <si>
    <r>
      <t>平成</t>
    </r>
    <r>
      <rPr>
        <sz val="8"/>
        <rFont val="ＭＳ 明朝"/>
        <family val="1"/>
        <charset val="128"/>
      </rPr>
      <t>12年度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</si>
  <si>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13年度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</si>
  <si>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13年4月</t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</si>
  <si>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</si>
  <si>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</si>
  <si>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</si>
  <si>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</si>
  <si>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</si>
  <si>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</si>
  <si>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</si>
  <si>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</si>
  <si>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14年1月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</si>
  <si>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</si>
  <si>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3月</t>
    </r>
    <rPh sb="0" eb="2">
      <t>ヘイセイ</t>
    </rPh>
    <phoneticPr fontId="2"/>
  </si>
  <si>
    <t>使用電力量
（ｋＷｈ）　ｃ）</t>
    <phoneticPr fontId="2"/>
  </si>
  <si>
    <t>平成9年度</t>
    <phoneticPr fontId="2"/>
  </si>
  <si>
    <r>
      <t>平成</t>
    </r>
    <r>
      <rPr>
        <sz val="8"/>
        <rFont val="ＭＳ 明朝"/>
        <family val="1"/>
        <charset val="128"/>
      </rPr>
      <t>10年度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</si>
  <si>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11年度</t>
    </r>
    <rPh sb="0" eb="2">
      <t>ヘイセイ</t>
    </rPh>
    <phoneticPr fontId="2"/>
  </si>
  <si>
    <t>旅客数（人）</t>
    <phoneticPr fontId="2"/>
  </si>
  <si>
    <t>旅客収入（円）</t>
    <phoneticPr fontId="2"/>
  </si>
  <si>
    <t>　a）試運転，回送キロ等は含まない。ｂ）その他は敬老乗車証等である。ｃ）付帯用を含む。</t>
    <phoneticPr fontId="2"/>
  </si>
  <si>
    <r>
      <t>平成15年</t>
    </r>
    <r>
      <rPr>
        <sz val="8"/>
        <rFont val="ＭＳ 明朝"/>
        <family val="1"/>
        <charset val="128"/>
      </rPr>
      <t>3月</t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</si>
  <si>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</si>
  <si>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15年1月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</si>
  <si>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</si>
  <si>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</si>
  <si>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</si>
  <si>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</si>
  <si>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</si>
  <si>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</si>
  <si>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</si>
  <si>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</si>
  <si>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14年4月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</si>
  <si>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14年度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</si>
  <si>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13年度</t>
    </r>
    <rPh sb="0" eb="2">
      <t>ヘイセイ</t>
    </rPh>
    <phoneticPr fontId="2"/>
  </si>
  <si>
    <t>平成10年度</t>
  </si>
  <si>
    <t>平成10年度</t>
    <phoneticPr fontId="2"/>
  </si>
  <si>
    <t>使用電力量
（ｋＷｈ）　ｃ）</t>
    <phoneticPr fontId="2"/>
  </si>
  <si>
    <t>旅客収入（円）</t>
    <phoneticPr fontId="2"/>
  </si>
  <si>
    <t>旅客数（人）</t>
    <phoneticPr fontId="2"/>
  </si>
  <si>
    <t>車両走行キロ数a）</t>
    <phoneticPr fontId="2"/>
  </si>
  <si>
    <t>（２）　運輸状況</t>
    <phoneticPr fontId="2"/>
  </si>
  <si>
    <r>
      <t>平成16年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</si>
  <si>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3月</t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</si>
  <si>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</si>
  <si>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16年1月</t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</si>
  <si>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</si>
  <si>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</si>
  <si>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</si>
  <si>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</si>
  <si>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</si>
  <si>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</si>
  <si>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</si>
  <si>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5月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</si>
  <si>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</si>
  <si>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t>平成15年4月</t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</si>
  <si>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15年4月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</si>
  <si>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</si>
  <si>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ＦＡ 明朝"/>
        <family val="1"/>
        <charset val="128"/>
      </rPr>
      <t>15年度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</si>
  <si>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14年度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</si>
  <si>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14年度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</si>
  <si>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13年度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</si>
  <si>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13年度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</si>
  <si>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12年度</t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</si>
  <si>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12</t>
    </r>
    <r>
      <rPr>
        <sz val="8"/>
        <rFont val="ＭＳ 明朝"/>
        <family val="1"/>
        <charset val="128"/>
      </rPr>
      <t>年度</t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</si>
  <si>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11</t>
    </r>
    <r>
      <rPr>
        <sz val="8"/>
        <rFont val="ＭＳ 明朝"/>
        <family val="1"/>
        <charset val="128"/>
      </rPr>
      <t>年度</t>
    </r>
    <rPh sb="0" eb="2">
      <t>ヘイセイ</t>
    </rPh>
    <phoneticPr fontId="2"/>
  </si>
  <si>
    <t>平成11年度</t>
    <rPh sb="0" eb="2">
      <t>ヘイセイ</t>
    </rPh>
    <phoneticPr fontId="2"/>
  </si>
  <si>
    <t>使用電力量
（ｋＷｈ）　ｃ）</t>
    <phoneticPr fontId="2"/>
  </si>
  <si>
    <t>旅客収入（円）</t>
    <phoneticPr fontId="2"/>
  </si>
  <si>
    <t>旅客数（人）</t>
    <phoneticPr fontId="2"/>
  </si>
  <si>
    <t>（２）　運輸状況</t>
    <phoneticPr fontId="2"/>
  </si>
  <si>
    <t>６　高速鉄道</t>
    <phoneticPr fontId="2"/>
  </si>
  <si>
    <t>　資料：京都市交通局企画課</t>
    <rPh sb="10" eb="12">
      <t>キカク</t>
    </rPh>
    <phoneticPr fontId="2"/>
  </si>
  <si>
    <r>
      <t>平成17年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</si>
  <si>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>3月</t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</si>
  <si>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</si>
  <si>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17年1月</t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</si>
  <si>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</si>
  <si>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</si>
  <si>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</si>
  <si>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</si>
  <si>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</si>
  <si>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</si>
  <si>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</si>
  <si>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5月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</si>
  <si>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</si>
  <si>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t>平成16年4月</t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</si>
  <si>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16年4月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</si>
  <si>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</si>
  <si>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</si>
  <si>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</si>
  <si>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15年度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</si>
  <si>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14年度</t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</si>
  <si>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13年度</t>
    </r>
    <rPh sb="0" eb="2">
      <t>ヘイセイ</t>
    </rPh>
    <phoneticPr fontId="2"/>
  </si>
  <si>
    <t>平成12年度</t>
    <rPh sb="0" eb="2">
      <t>ヘイセイ</t>
    </rPh>
    <phoneticPr fontId="2"/>
  </si>
  <si>
    <t>６　高速鉄道</t>
    <phoneticPr fontId="2"/>
  </si>
  <si>
    <t>（Ⅱ）　交通機関</t>
    <phoneticPr fontId="2"/>
  </si>
  <si>
    <t>　a）試運転，回送キロ等は含まない。b）その他は敬老乗車証等である。c）付帯用を含む。</t>
    <phoneticPr fontId="2"/>
  </si>
  <si>
    <r>
      <t xml:space="preserve">平成18年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</si>
  <si>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</si>
  <si>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18年 1月</t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</si>
  <si>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</si>
  <si>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 xml:space="preserve"> 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</si>
  <si>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</si>
  <si>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 xml:space="preserve"> 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</si>
  <si>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</si>
  <si>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17年 4月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</si>
  <si>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ＦＡ 明朝"/>
        <family val="1"/>
        <charset val="128"/>
      </rPr>
      <t>17年度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</si>
  <si>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16年度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</si>
  <si>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15年度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</si>
  <si>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t>平成13年度</t>
    <rPh sb="0" eb="2">
      <t>ヘイセイ</t>
    </rPh>
    <phoneticPr fontId="2"/>
  </si>
  <si>
    <t>その他 b）</t>
    <phoneticPr fontId="2"/>
  </si>
  <si>
    <t>使用電力量
（ｋＷｈ） c)</t>
    <rPh sb="0" eb="2">
      <t>シヨウ</t>
    </rPh>
    <rPh sb="2" eb="4">
      <t>デンリョク</t>
    </rPh>
    <rPh sb="4" eb="5">
      <t>リョウ</t>
    </rPh>
    <phoneticPr fontId="2"/>
  </si>
  <si>
    <t>（円）</t>
  </si>
  <si>
    <t>旅客収入</t>
    <phoneticPr fontId="2"/>
  </si>
  <si>
    <t>数（人）</t>
  </si>
  <si>
    <t>旅客</t>
  </si>
  <si>
    <t>車両走行
キロ数
　　　a）</t>
    <phoneticPr fontId="2"/>
  </si>
  <si>
    <t>使用
車両数</t>
    <phoneticPr fontId="2"/>
  </si>
  <si>
    <t>営業
日数</t>
    <phoneticPr fontId="2"/>
  </si>
  <si>
    <t>年月度</t>
    <rPh sb="2" eb="3">
      <t>ド</t>
    </rPh>
    <phoneticPr fontId="2"/>
  </si>
  <si>
    <t>（２）　運輸状況</t>
    <rPh sb="4" eb="6">
      <t>ウンユ</t>
    </rPh>
    <rPh sb="6" eb="8">
      <t>ジョウキョウ</t>
    </rPh>
    <phoneticPr fontId="2"/>
  </si>
  <si>
    <t>６　高速鉄道</t>
    <rPh sb="2" eb="4">
      <t>コウソク</t>
    </rPh>
    <rPh sb="4" eb="6">
      <t>テツドウ</t>
    </rPh>
    <phoneticPr fontId="2"/>
  </si>
  <si>
    <t>（Ⅱ）　交通機関</t>
    <rPh sb="4" eb="6">
      <t>コウツウ</t>
    </rPh>
    <rPh sb="6" eb="8">
      <t>キカン</t>
    </rPh>
    <phoneticPr fontId="2"/>
  </si>
  <si>
    <t>　a）試運転，回送キロ等は含まない。b）その他は敬老乗車証等である。c）付帯用を含む。</t>
    <phoneticPr fontId="2"/>
  </si>
  <si>
    <t>　資料：京都市交通局企画総務部企画課</t>
    <rPh sb="10" eb="12">
      <t>キカク</t>
    </rPh>
    <rPh sb="12" eb="14">
      <t>ソウム</t>
    </rPh>
    <rPh sb="14" eb="15">
      <t>ブ</t>
    </rPh>
    <rPh sb="15" eb="17">
      <t>キカク</t>
    </rPh>
    <phoneticPr fontId="2"/>
  </si>
  <si>
    <r>
      <t>平成19年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</si>
  <si>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平成19年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</si>
  <si>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19年1月</t>
    </r>
    <rPh sb="0" eb="2">
      <t>ヘイセイ</t>
    </rPh>
    <phoneticPr fontId="2"/>
  </si>
  <si>
    <r>
      <t>平成18年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</si>
  <si>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平成18年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</si>
  <si>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平成18年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</si>
  <si>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平成18年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</si>
  <si>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平成18年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</si>
  <si>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平成18年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</si>
  <si>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平成18年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</si>
  <si>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平成18年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</si>
  <si>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平成18年4月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</si>
  <si>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</si>
  <si>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17年度</t>
    </r>
    <rPh sb="0" eb="2">
      <t>ヘイセイ</t>
    </rPh>
    <phoneticPr fontId="2"/>
  </si>
  <si>
    <t>その他 b）</t>
    <phoneticPr fontId="2"/>
  </si>
  <si>
    <t>旅客収入</t>
    <phoneticPr fontId="2"/>
  </si>
  <si>
    <t>（人）</t>
    <rPh sb="1" eb="2">
      <t>ニン</t>
    </rPh>
    <phoneticPr fontId="2"/>
  </si>
  <si>
    <t>旅客数</t>
    <rPh sb="2" eb="3">
      <t>スウ</t>
    </rPh>
    <phoneticPr fontId="2"/>
  </si>
  <si>
    <t>車両走行
キロ数
　　　a）</t>
    <phoneticPr fontId="2"/>
  </si>
  <si>
    <t>使用
車両数</t>
    <phoneticPr fontId="2"/>
  </si>
  <si>
    <t>営業
日数</t>
    <phoneticPr fontId="2"/>
  </si>
  <si>
    <t>　a）試運転，回送キロ等は含まない。b）その他は敬老乗車証等である。c）付帯用を含む。</t>
    <phoneticPr fontId="2"/>
  </si>
  <si>
    <t>　注）旅客収入は，消費税相当額を含んでいない。</t>
    <phoneticPr fontId="2"/>
  </si>
  <si>
    <r>
      <t>平成</t>
    </r>
    <r>
      <rPr>
        <sz val="8"/>
        <rFont val="ＭＳ 明朝"/>
        <family val="1"/>
        <charset val="128"/>
      </rPr>
      <t>20年1月</t>
    </r>
    <rPh sb="0" eb="2">
      <t>ヘイセイ</t>
    </rPh>
    <phoneticPr fontId="2"/>
  </si>
  <si>
    <r>
      <t>平成18年</t>
    </r>
    <r>
      <rPr>
        <sz val="8"/>
        <rFont val="ＭＳ 明朝"/>
        <family val="1"/>
        <charset val="128"/>
      </rPr>
      <t>12月</t>
    </r>
    <rPh sb="0" eb="2">
      <t>ヘイセイ</t>
    </rPh>
    <phoneticPr fontId="2"/>
  </si>
  <si>
    <r>
      <t>平成18年</t>
    </r>
    <r>
      <rPr>
        <sz val="8"/>
        <rFont val="ＭＳ 明朝"/>
        <family val="1"/>
        <charset val="128"/>
      </rPr>
      <t>11月</t>
    </r>
    <rPh sb="0" eb="2">
      <t>ヘイセイ</t>
    </rPh>
    <phoneticPr fontId="2"/>
  </si>
  <si>
    <r>
      <t>平成18年</t>
    </r>
    <r>
      <rPr>
        <sz val="8"/>
        <rFont val="ＭＳ 明朝"/>
        <family val="1"/>
        <charset val="128"/>
      </rPr>
      <t>10月</t>
    </r>
    <rPh sb="0" eb="2">
      <t>ヘイセイ</t>
    </rPh>
    <phoneticPr fontId="2"/>
  </si>
  <si>
    <r>
      <t>平成18年</t>
    </r>
    <r>
      <rPr>
        <sz val="8"/>
        <rFont val="ＭＳ 明朝"/>
        <family val="1"/>
        <charset val="128"/>
      </rPr>
      <t>9月</t>
    </r>
    <rPh sb="0" eb="2">
      <t>ヘイセイ</t>
    </rPh>
    <phoneticPr fontId="2"/>
  </si>
  <si>
    <r>
      <t>平成18年</t>
    </r>
    <r>
      <rPr>
        <sz val="8"/>
        <rFont val="ＭＳ 明朝"/>
        <family val="1"/>
        <charset val="128"/>
      </rPr>
      <t>8月</t>
    </r>
    <rPh sb="0" eb="2">
      <t>ヘイセイ</t>
    </rPh>
    <phoneticPr fontId="2"/>
  </si>
  <si>
    <r>
      <t>平成18年</t>
    </r>
    <r>
      <rPr>
        <sz val="8"/>
        <rFont val="ＭＳ 明朝"/>
        <family val="1"/>
        <charset val="128"/>
      </rPr>
      <t>7月</t>
    </r>
    <rPh sb="0" eb="2">
      <t>ヘイセイ</t>
    </rPh>
    <phoneticPr fontId="2"/>
  </si>
  <si>
    <r>
      <t>平成18年</t>
    </r>
    <r>
      <rPr>
        <sz val="8"/>
        <rFont val="ＭＳ 明朝"/>
        <family val="1"/>
        <charset val="128"/>
      </rPr>
      <t>6月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</si>
  <si>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19年4月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</si>
  <si>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</si>
  <si>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18年度</t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</si>
  <si>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17年度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</si>
  <si>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t>その他 b）</t>
    <phoneticPr fontId="2"/>
  </si>
  <si>
    <t>使用電力量
（kWh） c)</t>
    <rPh sb="0" eb="2">
      <t>シヨウ</t>
    </rPh>
    <rPh sb="2" eb="4">
      <t>デンリョク</t>
    </rPh>
    <rPh sb="4" eb="5">
      <t>リョウ</t>
    </rPh>
    <phoneticPr fontId="2"/>
  </si>
  <si>
    <t>旅客収入</t>
    <phoneticPr fontId="2"/>
  </si>
  <si>
    <t>（人）</t>
    <phoneticPr fontId="2"/>
  </si>
  <si>
    <t>車両走行キロ数
　( km ）　a）</t>
    <phoneticPr fontId="2"/>
  </si>
  <si>
    <t>使用車両数
（両）</t>
    <rPh sb="7" eb="8">
      <t>リョウ</t>
    </rPh>
    <phoneticPr fontId="2"/>
  </si>
  <si>
    <t>営業日数
（日）</t>
    <rPh sb="6" eb="7">
      <t>ニチ</t>
    </rPh>
    <phoneticPr fontId="2"/>
  </si>
  <si>
    <t>（２）　運　　輸　　状　　況</t>
    <phoneticPr fontId="2"/>
  </si>
  <si>
    <t>６　　高　　速　　鉄　　道</t>
    <phoneticPr fontId="2"/>
  </si>
  <si>
    <t>　a） 試運転，回送キロ等は含まない。　b）その他は敬老乗車証等である。　c）付帯用を含む。</t>
    <phoneticPr fontId="2"/>
  </si>
  <si>
    <t>　注）旅客収入は，消費税相当額を含んでいない。</t>
    <phoneticPr fontId="2"/>
  </si>
  <si>
    <r>
      <t>平成21年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</si>
  <si>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</si>
  <si>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21年1月</t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</si>
  <si>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</si>
  <si>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</si>
  <si>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</si>
  <si>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</si>
  <si>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</si>
  <si>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</si>
  <si>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</si>
  <si>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</si>
  <si>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20年4月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</si>
  <si>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</si>
  <si>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19年度</t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</si>
  <si>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18年度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</si>
  <si>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t>その他 b）</t>
    <phoneticPr fontId="2"/>
  </si>
  <si>
    <t>旅客収入</t>
    <phoneticPr fontId="2"/>
  </si>
  <si>
    <t>（人）</t>
    <phoneticPr fontId="2"/>
  </si>
  <si>
    <t>車両走行キロ数
　( km ）　a）</t>
    <phoneticPr fontId="2"/>
  </si>
  <si>
    <t>（２）　運　　輸　　状　　況</t>
    <rPh sb="10" eb="11">
      <t>ジョウ</t>
    </rPh>
    <rPh sb="13" eb="14">
      <t>キョウ</t>
    </rPh>
    <phoneticPr fontId="2"/>
  </si>
  <si>
    <t>６　　高　　速　　鉄　　道</t>
    <rPh sb="9" eb="10">
      <t>テツ</t>
    </rPh>
    <rPh sb="12" eb="13">
      <t>ミチ</t>
    </rPh>
    <phoneticPr fontId="2"/>
  </si>
  <si>
    <t>　a） 試運転，回送等は含まない。　b）その他は敬老乗車証等である。　c）付帯用を含む。</t>
    <phoneticPr fontId="2"/>
  </si>
  <si>
    <t>　注）旅客収入には消費税相当額を含まない。</t>
    <rPh sb="16" eb="17">
      <t>フク</t>
    </rPh>
    <phoneticPr fontId="2"/>
  </si>
  <si>
    <r>
      <t>平成22年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</si>
  <si>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</si>
  <si>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22年1月</t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</si>
  <si>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</si>
  <si>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</si>
  <si>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</si>
  <si>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</si>
  <si>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</si>
  <si>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</si>
  <si>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</si>
  <si>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</si>
  <si>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21年4月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</si>
  <si>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</si>
  <si>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20年度</t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</si>
  <si>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19年度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</si>
  <si>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t>総額</t>
    <rPh sb="1" eb="2">
      <t>ガク</t>
    </rPh>
    <phoneticPr fontId="9"/>
  </si>
  <si>
    <t>走行距離
　( km ）　a）</t>
    <rPh sb="2" eb="4">
      <t>キョリ</t>
    </rPh>
    <phoneticPr fontId="2"/>
  </si>
  <si>
    <t>（２）　運　　輸　　状　　況</t>
    <rPh sb="10" eb="11">
      <t>ジョウ</t>
    </rPh>
    <rPh sb="13" eb="14">
      <t>キョウ</t>
    </rPh>
    <phoneticPr fontId="9"/>
  </si>
  <si>
    <t xml:space="preserve">６　　高　　速　　鉄　　道 </t>
    <rPh sb="9" eb="10">
      <t>テツ</t>
    </rPh>
    <rPh sb="12" eb="13">
      <t>ミチ</t>
    </rPh>
    <phoneticPr fontId="9"/>
  </si>
  <si>
    <t>　a） 試運転，回送等は含まない。　b）その他は敬老乗車証等である。　c）付帯用を含む。</t>
    <phoneticPr fontId="2"/>
  </si>
  <si>
    <r>
      <t>平成23年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</si>
  <si>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</si>
  <si>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23年1月</t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</si>
  <si>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</si>
  <si>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</si>
  <si>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</si>
  <si>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</si>
  <si>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</si>
  <si>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</si>
  <si>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</si>
  <si>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</si>
  <si>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</si>
  <si>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</si>
  <si>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21年度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</si>
  <si>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20年度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</si>
  <si>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t>（人）</t>
    <phoneticPr fontId="2"/>
  </si>
  <si>
    <t>（２）　運　　輸　　状　　況</t>
    <phoneticPr fontId="2"/>
  </si>
  <si>
    <t>６　　高　　速　　鉄　　道</t>
    <phoneticPr fontId="2"/>
  </si>
  <si>
    <t>　a） 試運転，回送等は含まない。　b）その他は敬老乗車証等である。　c）付帯用を含む。</t>
    <phoneticPr fontId="2"/>
  </si>
  <si>
    <t>　資料：京都市交通局企画総務部総務課</t>
    <rPh sb="10" eb="12">
      <t>キカク</t>
    </rPh>
    <rPh sb="12" eb="14">
      <t>ソウム</t>
    </rPh>
    <rPh sb="14" eb="15">
      <t>ブ</t>
    </rPh>
    <rPh sb="15" eb="17">
      <t>ソウム</t>
    </rPh>
    <rPh sb="17" eb="18">
      <t>カ</t>
    </rPh>
    <phoneticPr fontId="2"/>
  </si>
  <si>
    <r>
      <t>平成24年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</si>
  <si>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</si>
  <si>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24年1月</t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</si>
  <si>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</si>
  <si>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</si>
  <si>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</si>
  <si>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</si>
  <si>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</si>
  <si>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</si>
  <si>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</si>
  <si>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</si>
  <si>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23年4月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</si>
  <si>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</si>
  <si>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22年度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</si>
  <si>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t>その他 b）</t>
    <phoneticPr fontId="2"/>
  </si>
  <si>
    <t>旅客収入</t>
    <phoneticPr fontId="2"/>
  </si>
  <si>
    <t>（人）</t>
    <phoneticPr fontId="2"/>
  </si>
  <si>
    <t>（２）　運　　輸　  状　　況</t>
    <phoneticPr fontId="2"/>
  </si>
  <si>
    <t>６　　高　　速　  鉄　　道</t>
    <phoneticPr fontId="2"/>
  </si>
  <si>
    <t>１日平均</t>
    <rPh sb="1" eb="2">
      <t>ニチ</t>
    </rPh>
    <rPh sb="2" eb="4">
      <t>ヘイキン</t>
    </rPh>
    <phoneticPr fontId="2"/>
  </si>
  <si>
    <t>１車平均</t>
    <rPh sb="1" eb="2">
      <t>クルマ</t>
    </rPh>
    <rPh sb="2" eb="4">
      <t>ヘイキン</t>
    </rPh>
    <phoneticPr fontId="2"/>
  </si>
  <si>
    <t>v080603チェック用</t>
    <rPh sb="11" eb="12">
      <t>ヨウ</t>
    </rPh>
    <phoneticPr fontId="2"/>
  </si>
  <si>
    <t>検算</t>
    <rPh sb="0" eb="2">
      <t>ケンザン</t>
    </rPh>
    <phoneticPr fontId="2"/>
  </si>
  <si>
    <t>　a） 試運転，回送等は含まない。　b）その他は敬老乗車証等である。　c）付帯用を含む。</t>
    <phoneticPr fontId="2"/>
  </si>
  <si>
    <t>　資料：京都市交通局営業推進室</t>
    <rPh sb="10" eb="12">
      <t>エイギョウ</t>
    </rPh>
    <rPh sb="12" eb="14">
      <t>スイシン</t>
    </rPh>
    <rPh sb="14" eb="15">
      <t>シツ</t>
    </rPh>
    <phoneticPr fontId="2"/>
  </si>
  <si>
    <r>
      <t>平成25年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</si>
  <si>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</si>
  <si>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25年1月</t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</si>
  <si>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</si>
  <si>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</si>
  <si>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</si>
  <si>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</si>
  <si>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</si>
  <si>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</si>
  <si>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</si>
  <si>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</si>
  <si>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24年4月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</si>
  <si>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</si>
  <si>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23年度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</si>
  <si>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22年度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</si>
  <si>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21年度</t>
    </r>
    <rPh sb="0" eb="2">
      <t>ヘイセイ</t>
    </rPh>
    <phoneticPr fontId="2"/>
  </si>
  <si>
    <t>平成20年度</t>
    <rPh sb="0" eb="2">
      <t>ヘイセイ</t>
    </rPh>
    <phoneticPr fontId="2"/>
  </si>
  <si>
    <t>その他 b）</t>
    <phoneticPr fontId="2"/>
  </si>
  <si>
    <t>旅客収入</t>
    <phoneticPr fontId="2"/>
  </si>
  <si>
    <t>（人）</t>
    <phoneticPr fontId="2"/>
  </si>
  <si>
    <t>（２）　運　　輸　　状　　況</t>
    <phoneticPr fontId="2"/>
  </si>
  <si>
    <t>６　　高　　速　　鉄　　道</t>
    <phoneticPr fontId="2"/>
  </si>
  <si>
    <t>平成21年度</t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</si>
  <si>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24年度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</si>
  <si>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</si>
  <si>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25年4月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</si>
  <si>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26年1月</t>
    </r>
    <rPh sb="0" eb="2">
      <t>ヘイセイ</t>
    </rPh>
    <phoneticPr fontId="2"/>
  </si>
  <si>
    <t>　a） 試運転，回送等は含まない。　b）その他は敬老乗車証等である。　c）付帯用を含む。</t>
    <phoneticPr fontId="2"/>
  </si>
  <si>
    <r>
      <t>平成25年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</si>
  <si>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</si>
  <si>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</si>
  <si>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</si>
  <si>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</si>
  <si>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</si>
  <si>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</si>
  <si>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</si>
  <si>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平成26年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</si>
  <si>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平成26年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</si>
  <si>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（２）　運　　輸　　状　　況</t>
    <phoneticPr fontId="2"/>
  </si>
  <si>
    <t>平成22年度</t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</si>
  <si>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25年度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</si>
  <si>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26年度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</si>
  <si>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26年4月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</si>
  <si>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27年1月</t>
    </r>
    <rPh sb="0" eb="2">
      <t>ヘイセイ</t>
    </rPh>
    <phoneticPr fontId="2"/>
  </si>
  <si>
    <t>平成23年度</t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</si>
  <si>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4</t>
    </r>
    <r>
      <rPr>
        <sz val="8"/>
        <color indexed="8"/>
        <rFont val="ＭＳ 明朝"/>
        <family val="1"/>
        <charset val="128"/>
      </rPr>
      <t>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</si>
  <si>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5</t>
    </r>
    <r>
      <rPr>
        <sz val="8"/>
        <color indexed="8"/>
        <rFont val="ＭＳ 明朝"/>
        <family val="1"/>
        <charset val="128"/>
      </rPr>
      <t>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</si>
  <si>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6</t>
    </r>
    <r>
      <rPr>
        <sz val="8"/>
        <color indexed="8"/>
        <rFont val="ＭＳ 明朝"/>
        <family val="1"/>
        <charset val="128"/>
      </rPr>
      <t>年度</t>
    </r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</si>
  <si>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</si>
  <si>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7</t>
    </r>
    <r>
      <rPr>
        <sz val="8"/>
        <color indexed="8"/>
        <rFont val="ＭＳ 明朝"/>
        <family val="1"/>
        <charset val="128"/>
      </rPr>
      <t>年 4月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</si>
  <si>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</si>
  <si>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6月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</si>
  <si>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7月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</si>
  <si>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8月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</si>
  <si>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9月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</si>
  <si>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10月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</si>
  <si>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11月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</si>
  <si>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12月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</si>
  <si>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8</t>
    </r>
    <r>
      <rPr>
        <sz val="8"/>
        <color indexed="8"/>
        <rFont val="ＭＳ 明朝"/>
        <family val="1"/>
        <charset val="128"/>
      </rPr>
      <t>年 1月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</si>
  <si>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2月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</si>
  <si>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3月</t>
    </r>
    <phoneticPr fontId="2"/>
  </si>
  <si>
    <t>（人）</t>
    <phoneticPr fontId="2"/>
  </si>
  <si>
    <t>旅客収入</t>
    <phoneticPr fontId="2"/>
  </si>
  <si>
    <t>その他 b）</t>
    <phoneticPr fontId="2"/>
  </si>
  <si>
    <t>平成24年度</t>
    <phoneticPr fontId="2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</si>
  <si>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</si>
  <si>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</si>
  <si>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</si>
  <si>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</si>
  <si>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28年 4月</t>
    </r>
    <phoneticPr fontId="2"/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</si>
  <si>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</si>
  <si>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</si>
  <si>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</si>
  <si>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</si>
  <si>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</si>
  <si>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</si>
  <si>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</si>
  <si>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</si>
  <si>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29年 1月</t>
    </r>
    <phoneticPr fontId="2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</si>
  <si>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 xml:space="preserve"> 2月</t>
    </r>
    <phoneticPr fontId="2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</si>
  <si>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 xml:space="preserve"> 3月</t>
    </r>
    <phoneticPr fontId="2"/>
  </si>
  <si>
    <t>　a） 試運転，回送等は含まない。　b）その他は敬老乗車証等である。　c）付帯用を含む。</t>
    <phoneticPr fontId="2"/>
  </si>
  <si>
    <t>平成25年度</t>
    <phoneticPr fontId="2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</si>
  <si>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</si>
  <si>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</si>
  <si>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</si>
  <si>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20"/>
  </si>
  <si>
    <r>
      <t>平成</t>
    </r>
    <r>
      <rPr>
        <sz val="8"/>
        <color indexed="8"/>
        <rFont val="ＭＳ 明朝"/>
        <family val="1"/>
        <charset val="128"/>
      </rPr>
      <t>29年 4月</t>
    </r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</si>
  <si>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</si>
  <si>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</si>
  <si>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</si>
  <si>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</si>
  <si>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</si>
  <si>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</si>
  <si>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</si>
  <si>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</si>
  <si>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t>平成</t>
    </r>
    <r>
      <rPr>
        <sz val="8"/>
        <color indexed="8"/>
        <rFont val="ＭＳ 明朝"/>
        <family val="1"/>
        <charset val="128"/>
      </rPr>
      <t>30年 1月</t>
    </r>
    <phoneticPr fontId="2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</si>
  <si>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 xml:space="preserve"> 2月</t>
    </r>
    <phoneticPr fontId="2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</si>
  <si>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 xml:space="preserve"> 3月</t>
    </r>
    <r>
      <rPr>
        <sz val="11"/>
        <color indexed="8"/>
        <rFont val="ＭＳ Ｐゴシック"/>
        <family val="3"/>
        <charset val="128"/>
      </rPr>
      <t/>
    </r>
    <phoneticPr fontId="20"/>
  </si>
  <si>
    <t>平成26年度</t>
    <phoneticPr fontId="2"/>
  </si>
  <si>
    <r>
      <t>平成</t>
    </r>
    <r>
      <rPr>
        <sz val="8"/>
        <color indexed="8"/>
        <rFont val="ＭＳ 明朝"/>
        <family val="1"/>
        <charset val="128"/>
      </rPr>
      <t>27年度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</si>
  <si>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</si>
  <si>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</si>
  <si>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30年度</t>
    </r>
    <phoneticPr fontId="28"/>
  </si>
  <si>
    <r>
      <t>平成</t>
    </r>
    <r>
      <rPr>
        <sz val="8"/>
        <color indexed="8"/>
        <rFont val="ＭＳ 明朝"/>
        <family val="1"/>
        <charset val="128"/>
      </rPr>
      <t>30年 4月</t>
    </r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</si>
  <si>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</si>
  <si>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6月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</si>
  <si>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7月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</si>
  <si>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8月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</si>
  <si>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9月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</si>
  <si>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10月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</si>
  <si>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11月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</si>
  <si>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12月</t>
    </r>
    <phoneticPr fontId="28"/>
  </si>
  <si>
    <r>
      <t>平成</t>
    </r>
    <r>
      <rPr>
        <sz val="8"/>
        <color indexed="8"/>
        <rFont val="ＭＳ 明朝"/>
        <family val="1"/>
        <charset val="128"/>
      </rPr>
      <t>31年 1月</t>
    </r>
    <phoneticPr fontId="2"/>
  </si>
  <si>
    <r>
      <rPr>
        <sz val="8"/>
        <color indexed="9"/>
        <rFont val="ＭＳ 明朝"/>
        <family val="1"/>
        <charset val="128"/>
      </rPr>
      <t>平成31年</t>
    </r>
    <r>
      <rPr>
        <sz val="8"/>
        <color indexed="8"/>
        <rFont val="ＭＳ 明朝"/>
        <family val="1"/>
        <charset val="128"/>
      </rPr>
      <t xml:space="preserve"> 2月</t>
    </r>
    <phoneticPr fontId="2"/>
  </si>
  <si>
    <r>
      <rPr>
        <sz val="8"/>
        <color indexed="9"/>
        <rFont val="ＭＳ 明朝"/>
        <family val="1"/>
        <charset val="128"/>
      </rPr>
      <t>平成31年</t>
    </r>
    <r>
      <rPr>
        <sz val="8"/>
        <color indexed="8"/>
        <rFont val="ＭＳ 明朝"/>
        <family val="1"/>
        <charset val="128"/>
      </rPr>
      <t xml:space="preserve"> 3月</t>
    </r>
    <phoneticPr fontId="28"/>
  </si>
  <si>
    <t>平成27年度</t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</si>
  <si>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</si>
  <si>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</si>
  <si>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18"/>
  </si>
  <si>
    <t>令和元年度</t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</si>
  <si>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31年 4月</t>
    </r>
    <rPh sb="0" eb="2">
      <t>ヘイセイ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</si>
  <si>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元年 5月</t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</si>
  <si>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6月</t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</si>
  <si>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</si>
  <si>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</si>
  <si>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</si>
  <si>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10月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</si>
  <si>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</si>
  <si>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</si>
  <si>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2年 1月</t>
    </r>
    <rPh sb="0" eb="2">
      <t>レイワ</t>
    </rPh>
    <rPh sb="3" eb="4">
      <t>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</si>
  <si>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3" eb="4">
      <t>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</si>
  <si>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18"/>
  </si>
  <si>
    <t>　資料：京都市交通局企画総務部営業調査課</t>
    <rPh sb="10" eb="12">
      <t>キカク</t>
    </rPh>
    <rPh sb="12" eb="14">
      <t>ソウム</t>
    </rPh>
    <rPh sb="14" eb="15">
      <t>ブ</t>
    </rPh>
    <rPh sb="15" eb="17">
      <t>エイギョウ</t>
    </rPh>
    <rPh sb="17" eb="20">
      <t>チョウサカ</t>
    </rPh>
    <phoneticPr fontId="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</si>
  <si>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</si>
  <si>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</si>
  <si>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</si>
  <si>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theme="1"/>
        <rFont val="ＭＳ 明朝"/>
        <family val="1"/>
        <charset val="128"/>
      </rPr>
      <t>3年 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</si>
  <si>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</si>
  <si>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</si>
  <si>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</si>
  <si>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</si>
  <si>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</si>
  <si>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7月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</si>
  <si>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6月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</si>
  <si>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6月</t>
    </r>
    <phoneticPr fontId="18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</si>
  <si>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</si>
  <si>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 4月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</si>
  <si>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 4月</t>
    </r>
    <rPh sb="0" eb="2">
      <t>レイワ</t>
    </rPh>
    <rPh sb="4" eb="5">
      <t>ネン</t>
    </rPh>
    <rPh sb="5" eb="6">
      <t>ヘイネン</t>
    </rPh>
    <rPh sb="7" eb="8">
      <t>ガツ</t>
    </rPh>
    <phoneticPr fontId="18"/>
  </si>
  <si>
    <t>1箇月平均</t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</si>
  <si>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phoneticPr fontId="18"/>
  </si>
  <si>
    <t>令和元年度</t>
    <rPh sb="0" eb="2">
      <t>レイワ</t>
    </rPh>
    <rPh sb="2" eb="3">
      <t>ガン</t>
    </rPh>
    <phoneticPr fontId="18"/>
  </si>
  <si>
    <t>令和元年度</t>
    <rPh sb="0" eb="2">
      <t>レイワ</t>
    </rPh>
    <rPh sb="2" eb="4">
      <t>ガンネン</t>
    </rPh>
    <rPh sb="3" eb="4">
      <t>ヒラモト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</si>
  <si>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</si>
  <si>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Ph sb="0" eb="2">
      <t>ヘイセイ</t>
    </rPh>
    <phoneticPr fontId="18"/>
  </si>
  <si>
    <t>平成28年度</t>
    <rPh sb="0" eb="2">
      <t>ヘイセイ</t>
    </rPh>
    <phoneticPr fontId="18"/>
  </si>
  <si>
    <t>平成29年度</t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</si>
  <si>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rPh sb="4" eb="6">
      <t>ネンド</t>
    </rPh>
    <rPh sb="5" eb="6">
      <t>ガンネン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</si>
  <si>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phoneticPr fontId="18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</si>
  <si>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phoneticPr fontId="1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</si>
  <si>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phoneticPr fontId="18"/>
  </si>
  <si>
    <t>1か月平均</t>
    <phoneticPr fontId="2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</si>
  <si>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4月</t>
    </r>
    <rPh sb="0" eb="2">
      <t>レイワ</t>
    </rPh>
    <rPh sb="4" eb="5">
      <t>ネン</t>
    </rPh>
    <rPh sb="5" eb="6">
      <t>ヘイネン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</si>
  <si>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4月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</si>
  <si>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</si>
  <si>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6月</t>
    </r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</si>
  <si>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6月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</si>
  <si>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7月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</si>
  <si>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</si>
  <si>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</si>
  <si>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</si>
  <si>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</si>
  <si>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</si>
  <si>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</t>
    </r>
    <r>
      <rPr>
        <sz val="8"/>
        <color theme="1"/>
        <rFont val="ＭＳ 明朝"/>
        <family val="1"/>
        <charset val="128"/>
      </rPr>
      <t xml:space="preserve"> 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</si>
  <si>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</si>
  <si>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</si>
  <si>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18"/>
  </si>
  <si>
    <t>　資料：京都市交通局企画総務部企画調査課</t>
    <rPh sb="10" eb="12">
      <t>キカク</t>
    </rPh>
    <rPh sb="12" eb="14">
      <t>ソウム</t>
    </rPh>
    <rPh sb="14" eb="15">
      <t>ブ</t>
    </rPh>
    <rPh sb="15" eb="17">
      <t>キカク</t>
    </rPh>
    <rPh sb="17" eb="20">
      <t>チョウサカ</t>
    </rPh>
    <phoneticPr fontId="2"/>
  </si>
  <si>
    <t>　a） 試運転、回送等は含まない。　b）その他は敬老乗車証等である。　c）付帯用を含む。</t>
  </si>
  <si>
    <t>平成30年度</t>
    <rPh sb="0" eb="2">
      <t>ヘイセイ</t>
    </rPh>
    <phoneticPr fontId="18"/>
  </si>
  <si>
    <t>令和元年度</t>
    <rPh sb="0" eb="2">
      <t>レイワ</t>
    </rPh>
    <rPh sb="2" eb="4">
      <t>ガンネン</t>
    </rPh>
    <rPh sb="4" eb="5">
      <t>ド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</si>
  <si>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rPh sb="4" eb="6">
      <t>ネンド</t>
    </rPh>
    <rPh sb="5" eb="6">
      <t>ド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</si>
  <si>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3年度</t>
    </r>
    <rPh sb="0" eb="2">
      <t>レイワ</t>
    </rPh>
    <rPh sb="4" eb="6">
      <t>ネンド</t>
    </rPh>
    <rPh sb="5" eb="6">
      <t>ド</t>
    </rPh>
    <phoneticPr fontId="1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</si>
  <si>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phoneticPr fontId="1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</si>
  <si>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phoneticPr fontId="2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</si>
  <si>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4月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</si>
  <si>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</si>
  <si>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6月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</si>
  <si>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7月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</si>
  <si>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</si>
  <si>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</si>
  <si>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</si>
  <si>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</si>
  <si>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</si>
  <si>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5年 1月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</si>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</sst>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1">
    <font>
      <sz val="11"/>
      <name val="ＦＡ 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ＦＡ 明朝"/>
      <family val="1"/>
      <charset val="128"/>
    </font>
    <font>
      <b/>
      <sz val="8"/>
      <name val="ＦＡ 明朝"/>
      <family val="1"/>
      <charset val="128"/>
    </font>
    <font>
      <sz val="8"/>
      <name val="ＭＳ ゴシック"/>
      <family val="3"/>
      <charset val="128"/>
    </font>
    <font>
      <sz val="8"/>
      <name val="ＦＡ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2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28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 justifyLastLine="1"/>
    </xf>
    <xf numFmtId="49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 justifyLastLine="1"/>
    </xf>
    <xf numFmtId="0" fontId="3" fillId="0" borderId="9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 justifyLastLine="1"/>
    </xf>
    <xf numFmtId="0" fontId="14" fillId="0" borderId="0" xfId="0" applyFont="1" applyAlignment="1">
      <alignment vertical="center" justifyLastLine="1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55" fontId="5" fillId="0" borderId="0" xfId="0" applyNumberFormat="1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176" fontId="7" fillId="0" borderId="7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0" fontId="22" fillId="0" borderId="0" xfId="2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horizontal="distributed" vertical="center" justifyLastLine="1"/>
    </xf>
    <xf numFmtId="0" fontId="3" fillId="0" borderId="10" xfId="2" applyFont="1" applyBorder="1" applyAlignment="1">
      <alignment horizontal="center" vertical="center"/>
    </xf>
    <xf numFmtId="0" fontId="3" fillId="0" borderId="2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center" vertical="center"/>
    </xf>
    <xf numFmtId="0" fontId="24" fillId="0" borderId="2" xfId="2" applyFont="1" applyBorder="1" applyAlignment="1">
      <alignment horizontal="distributed" vertical="center"/>
    </xf>
    <xf numFmtId="176" fontId="3" fillId="0" borderId="0" xfId="2" applyNumberFormat="1" applyFont="1" applyBorder="1" applyAlignment="1">
      <alignment horizontal="right" vertical="center"/>
    </xf>
    <xf numFmtId="0" fontId="25" fillId="0" borderId="2" xfId="2" applyFont="1" applyBorder="1" applyAlignment="1">
      <alignment horizontal="distributed" vertical="center"/>
    </xf>
    <xf numFmtId="0" fontId="25" fillId="0" borderId="0" xfId="2" applyFont="1" applyBorder="1" applyAlignment="1">
      <alignment horizontal="distributed" vertical="center"/>
    </xf>
    <xf numFmtId="176" fontId="3" fillId="0" borderId="7" xfId="2" applyNumberFormat="1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0" fontId="26" fillId="0" borderId="0" xfId="2" applyFont="1" applyBorder="1" applyAlignment="1">
      <alignment horizontal="distributed" vertical="center"/>
    </xf>
    <xf numFmtId="176" fontId="7" fillId="0" borderId="7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6" fillId="0" borderId="0" xfId="2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38" fontId="3" fillId="0" borderId="0" xfId="1" applyFont="1" applyAlignment="1">
      <alignment vertical="center"/>
    </xf>
    <xf numFmtId="176" fontId="3" fillId="0" borderId="7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distributed" vertical="center"/>
    </xf>
    <xf numFmtId="176" fontId="3" fillId="0" borderId="8" xfId="2" applyNumberFormat="1" applyFont="1" applyBorder="1" applyAlignment="1">
      <alignment horizontal="right" vertical="center"/>
    </xf>
    <xf numFmtId="176" fontId="3" fillId="0" borderId="1" xfId="2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vertical="center"/>
    </xf>
    <xf numFmtId="176" fontId="22" fillId="0" borderId="0" xfId="2" applyNumberFormat="1" applyAlignment="1">
      <alignment vertical="center"/>
    </xf>
    <xf numFmtId="0" fontId="12" fillId="0" borderId="0" xfId="2" applyFont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2" applyFont="1" applyBorder="1" applyAlignment="1">
      <alignment vertical="center"/>
    </xf>
    <xf numFmtId="0" fontId="22" fillId="0" borderId="0" xfId="2" applyBorder="1" applyAlignment="1">
      <alignment vertical="center"/>
    </xf>
    <xf numFmtId="0" fontId="12" fillId="0" borderId="0" xfId="2" applyFont="1" applyBorder="1" applyAlignment="1">
      <alignment vertical="center"/>
    </xf>
    <xf numFmtId="0" fontId="24" fillId="0" borderId="2" xfId="0" applyFont="1" applyBorder="1" applyAlignment="1">
      <alignment horizontal="distributed" vertical="center"/>
    </xf>
    <xf numFmtId="0" fontId="24" fillId="0" borderId="7" xfId="0" applyFont="1" applyBorder="1" applyAlignment="1">
      <alignment horizontal="distributed" vertical="center"/>
    </xf>
    <xf numFmtId="0" fontId="25" fillId="0" borderId="2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26" fillId="0" borderId="7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/>
    </xf>
    <xf numFmtId="176" fontId="21" fillId="0" borderId="7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" xfId="0" applyNumberFormat="1" applyFont="1" applyFill="1" applyBorder="1" applyAlignment="1">
      <alignment horizontal="right" vertical="center"/>
    </xf>
    <xf numFmtId="0" fontId="27" fillId="0" borderId="7" xfId="0" applyFont="1" applyBorder="1" applyAlignment="1">
      <alignment horizontal="distributed" vertical="center"/>
    </xf>
    <xf numFmtId="0" fontId="3" fillId="0" borderId="2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right" vertical="center"/>
    </xf>
    <xf numFmtId="0" fontId="3" fillId="0" borderId="7" xfId="2" applyFont="1" applyBorder="1" applyAlignment="1">
      <alignment horizontal="distributed" vertical="center" justifyLastLine="1"/>
    </xf>
    <xf numFmtId="176" fontId="3" fillId="0" borderId="2" xfId="2" applyNumberFormat="1" applyFont="1" applyBorder="1" applyAlignment="1">
      <alignment horizontal="right" vertical="center"/>
    </xf>
    <xf numFmtId="0" fontId="24" fillId="0" borderId="7" xfId="2" applyFont="1" applyBorder="1" applyAlignment="1">
      <alignment horizontal="distributed" vertical="center"/>
    </xf>
    <xf numFmtId="0" fontId="25" fillId="0" borderId="7" xfId="2" applyFont="1" applyBorder="1" applyAlignment="1">
      <alignment horizontal="distributed" vertical="center"/>
    </xf>
    <xf numFmtId="176" fontId="3" fillId="0" borderId="2" xfId="2" applyNumberFormat="1" applyFont="1" applyFill="1" applyBorder="1" applyAlignment="1">
      <alignment horizontal="right" vertical="center"/>
    </xf>
    <xf numFmtId="0" fontId="27" fillId="0" borderId="2" xfId="2" applyFont="1" applyBorder="1" applyAlignment="1">
      <alignment horizontal="distributed" vertical="center"/>
    </xf>
    <xf numFmtId="176" fontId="21" fillId="0" borderId="7" xfId="2" applyNumberFormat="1" applyFont="1" applyFill="1" applyBorder="1" applyAlignment="1">
      <alignment horizontal="right" vertical="center"/>
    </xf>
    <xf numFmtId="176" fontId="21" fillId="0" borderId="0" xfId="2" applyNumberFormat="1" applyFont="1" applyFill="1" applyBorder="1" applyAlignment="1">
      <alignment horizontal="right" vertical="center"/>
    </xf>
    <xf numFmtId="176" fontId="21" fillId="0" borderId="2" xfId="2" applyNumberFormat="1" applyFont="1" applyFill="1" applyBorder="1" applyAlignment="1">
      <alignment horizontal="right" vertical="center"/>
    </xf>
    <xf numFmtId="0" fontId="27" fillId="0" borderId="7" xfId="2" applyFont="1" applyBorder="1" applyAlignment="1">
      <alignment horizontal="distributed" vertical="center"/>
    </xf>
    <xf numFmtId="176" fontId="7" fillId="0" borderId="2" xfId="2" applyNumberFormat="1" applyFont="1" applyFill="1" applyBorder="1" applyAlignment="1">
      <alignment horizontal="right" vertical="center"/>
    </xf>
    <xf numFmtId="0" fontId="6" fillId="0" borderId="7" xfId="2" applyFont="1" applyBorder="1" applyAlignment="1">
      <alignment horizontal="distributed" vertical="center"/>
    </xf>
    <xf numFmtId="0" fontId="3" fillId="0" borderId="7" xfId="2" applyFont="1" applyBorder="1" applyAlignment="1">
      <alignment horizontal="distributed" vertical="center"/>
    </xf>
    <xf numFmtId="176" fontId="3" fillId="0" borderId="3" xfId="2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7" xfId="2" applyFont="1" applyBorder="1" applyAlignment="1">
      <alignment horizontal="distributed" vertical="center" justifyLastLine="1"/>
    </xf>
    <xf numFmtId="0" fontId="3" fillId="0" borderId="5" xfId="2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3" fillId="0" borderId="5" xfId="2" applyFont="1" applyBorder="1" applyAlignment="1">
      <alignment horizontal="distributed" vertical="center" justifyLastLine="1"/>
    </xf>
    <xf numFmtId="0" fontId="3" fillId="0" borderId="7" xfId="2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22" fillId="0" borderId="0" xfId="2">
      <alignment vertical="center"/>
    </xf>
    <xf numFmtId="0" fontId="3" fillId="0" borderId="1" xfId="2" applyFont="1" applyBorder="1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distributed" vertical="center" justifyLastLine="1"/>
    </xf>
    <xf numFmtId="0" fontId="3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distributed" vertical="center"/>
    </xf>
    <xf numFmtId="176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distributed" vertical="center"/>
    </xf>
    <xf numFmtId="0" fontId="21" fillId="0" borderId="2" xfId="2" applyFont="1" applyBorder="1" applyAlignment="1">
      <alignment horizontal="distributed" vertical="center"/>
    </xf>
    <xf numFmtId="176" fontId="21" fillId="0" borderId="0" xfId="2" applyNumberFormat="1" applyFont="1" applyAlignment="1">
      <alignment horizontal="right" vertical="center"/>
    </xf>
    <xf numFmtId="176" fontId="21" fillId="0" borderId="2" xfId="2" applyNumberFormat="1" applyFont="1" applyBorder="1" applyAlignment="1">
      <alignment horizontal="right" vertical="center"/>
    </xf>
    <xf numFmtId="0" fontId="21" fillId="0" borderId="0" xfId="2" applyFont="1" applyAlignment="1">
      <alignment horizontal="distributed" vertical="center"/>
    </xf>
    <xf numFmtId="0" fontId="7" fillId="0" borderId="0" xfId="2" applyFont="1">
      <alignment vertical="center"/>
    </xf>
    <xf numFmtId="0" fontId="6" fillId="0" borderId="2" xfId="2" applyFont="1" applyBorder="1" applyAlignment="1">
      <alignment horizontal="distributed" vertical="center"/>
    </xf>
    <xf numFmtId="176" fontId="7" fillId="0" borderId="0" xfId="2" applyNumberFormat="1" applyFont="1" applyAlignment="1">
      <alignment horizontal="right" vertical="center"/>
    </xf>
    <xf numFmtId="176" fontId="7" fillId="0" borderId="2" xfId="2" applyNumberFormat="1" applyFont="1" applyBorder="1" applyAlignment="1">
      <alignment horizontal="right" vertical="center"/>
    </xf>
    <xf numFmtId="176" fontId="3" fillId="0" borderId="0" xfId="2" applyNumberFormat="1" applyFont="1">
      <alignment vertical="center"/>
    </xf>
    <xf numFmtId="0" fontId="12" fillId="0" borderId="0" xfId="2" applyFont="1">
      <alignment vertical="center"/>
    </xf>
    <xf numFmtId="176" fontId="22" fillId="0" borderId="0" xfId="2" applyNumberFormat="1">
      <alignment vertical="center"/>
    </xf>
    <xf numFmtId="0" fontId="23" fillId="0" borderId="0" xfId="2" applyFont="1" applyAlignment="1">
      <alignment horizontal="distributed" vertical="center"/>
    </xf>
    <xf numFmtId="38" fontId="3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2" fillId="0" borderId="0" xfId="2" applyProtection="1">
      <alignment vertical="center"/>
      <protection locked="0"/>
    </xf>
    <xf numFmtId="49" fontId="4" fillId="0" borderId="0" xfId="2" applyNumberFormat="1" applyFont="1" applyAlignment="1" applyProtection="1">
      <alignment horizontal="right" vertical="center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4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distributed" vertical="center"/>
      <protection locked="0"/>
    </xf>
    <xf numFmtId="0" fontId="3" fillId="0" borderId="1" xfId="2" applyFont="1" applyBorder="1" applyProtection="1">
      <alignment vertical="center"/>
      <protection locked="0"/>
    </xf>
    <xf numFmtId="0" fontId="3" fillId="0" borderId="0" xfId="2" applyFont="1" applyProtection="1">
      <alignment vertical="center"/>
      <protection locked="0"/>
    </xf>
    <xf numFmtId="0" fontId="3" fillId="0" borderId="0" xfId="2" applyFont="1" applyAlignment="1" applyProtection="1">
      <alignment horizontal="distributed" vertical="center" justifyLastLine="1"/>
      <protection locked="0"/>
    </xf>
    <xf numFmtId="0" fontId="3" fillId="0" borderId="10" xfId="2" applyFont="1" applyBorder="1" applyAlignment="1" applyProtection="1">
      <alignment horizontal="center" vertical="center"/>
      <protection locked="0"/>
    </xf>
    <xf numFmtId="0" fontId="3" fillId="0" borderId="5" xfId="2" applyFont="1" applyBorder="1" applyAlignment="1" applyProtection="1">
      <alignment horizontal="distributed" vertical="center" justifyLastLine="1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right" vertical="center"/>
      <protection locked="0"/>
    </xf>
    <xf numFmtId="0" fontId="3" fillId="0" borderId="7" xfId="2" applyFont="1" applyBorder="1" applyAlignment="1" applyProtection="1">
      <alignment horizontal="distributed" vertical="center" justifyLastLine="1"/>
      <protection locked="0"/>
    </xf>
    <xf numFmtId="0" fontId="3" fillId="0" borderId="2" xfId="2" applyFont="1" applyBorder="1" applyAlignment="1" applyProtection="1">
      <alignment horizontal="distributed" vertical="center"/>
      <protection locked="0"/>
    </xf>
    <xf numFmtId="176" fontId="3" fillId="0" borderId="0" xfId="2" applyNumberFormat="1" applyFont="1" applyAlignment="1" applyProtection="1">
      <alignment horizontal="right" vertical="center"/>
      <protection locked="0"/>
    </xf>
    <xf numFmtId="176" fontId="3" fillId="0" borderId="2" xfId="2" applyNumberFormat="1" applyFont="1" applyBorder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distributed" vertical="center"/>
      <protection locked="0"/>
    </xf>
    <xf numFmtId="0" fontId="21" fillId="0" borderId="2" xfId="2" applyFont="1" applyBorder="1" applyAlignment="1" applyProtection="1">
      <alignment horizontal="distributed" vertical="center"/>
      <protection locked="0"/>
    </xf>
    <xf numFmtId="176" fontId="21" fillId="0" borderId="0" xfId="2" applyNumberFormat="1" applyFont="1" applyAlignment="1" applyProtection="1">
      <alignment horizontal="right" vertical="center"/>
      <protection locked="0"/>
    </xf>
    <xf numFmtId="176" fontId="21" fillId="0" borderId="2" xfId="2" applyNumberFormat="1" applyFont="1" applyBorder="1" applyAlignment="1" applyProtection="1">
      <alignment horizontal="right" vertical="center"/>
      <protection locked="0"/>
    </xf>
    <xf numFmtId="0" fontId="21" fillId="0" borderId="0" xfId="2" applyFont="1" applyAlignment="1" applyProtection="1">
      <alignment horizontal="distributed" vertical="center"/>
      <protection locked="0"/>
    </xf>
    <xf numFmtId="0" fontId="7" fillId="0" borderId="0" xfId="2" applyFont="1" applyProtection="1">
      <alignment vertical="center"/>
      <protection locked="0"/>
    </xf>
    <xf numFmtId="0" fontId="6" fillId="0" borderId="2" xfId="2" applyFont="1" applyBorder="1" applyAlignment="1" applyProtection="1">
      <alignment horizontal="distributed" vertical="center"/>
      <protection locked="0"/>
    </xf>
    <xf numFmtId="176" fontId="7" fillId="0" borderId="0" xfId="2" applyNumberFormat="1" applyFont="1" applyAlignment="1" applyProtection="1">
      <alignment horizontal="right" vertical="center"/>
      <protection locked="0"/>
    </xf>
    <xf numFmtId="176" fontId="7" fillId="0" borderId="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distributed" vertical="center"/>
      <protection locked="0"/>
    </xf>
    <xf numFmtId="38" fontId="3" fillId="0" borderId="0" xfId="1" applyFont="1" applyFill="1" applyAlignment="1" applyProtection="1">
      <alignment vertical="center"/>
      <protection locked="0"/>
    </xf>
    <xf numFmtId="0" fontId="3" fillId="0" borderId="7" xfId="2" applyFont="1" applyBorder="1" applyAlignment="1" applyProtection="1">
      <alignment horizontal="distributed" vertical="center"/>
      <protection locked="0"/>
    </xf>
    <xf numFmtId="176" fontId="3" fillId="0" borderId="7" xfId="2" applyNumberFormat="1" applyFont="1" applyBorder="1" applyAlignment="1" applyProtection="1">
      <alignment horizontal="right" vertical="center"/>
      <protection locked="0"/>
    </xf>
    <xf numFmtId="0" fontId="23" fillId="0" borderId="0" xfId="2" applyFont="1" applyAlignment="1" applyProtection="1">
      <alignment horizontal="distributed" vertical="center"/>
      <protection locked="0"/>
    </xf>
    <xf numFmtId="0" fontId="5" fillId="0" borderId="1" xfId="2" applyFont="1" applyBorder="1" applyAlignment="1" applyProtection="1">
      <alignment horizontal="distributed" vertical="center"/>
      <protection locked="0"/>
    </xf>
    <xf numFmtId="176" fontId="3" fillId="0" borderId="8" xfId="2" applyNumberFormat="1" applyFont="1" applyBorder="1" applyAlignment="1" applyProtection="1">
      <alignment horizontal="right" vertical="center"/>
      <protection locked="0"/>
    </xf>
    <xf numFmtId="176" fontId="3" fillId="0" borderId="1" xfId="2" applyNumberFormat="1" applyFont="1" applyBorder="1" applyAlignment="1" applyProtection="1">
      <alignment horizontal="right" vertical="center"/>
      <protection locked="0"/>
    </xf>
    <xf numFmtId="176" fontId="3" fillId="0" borderId="3" xfId="2" applyNumberFormat="1" applyFont="1" applyBorder="1" applyAlignment="1" applyProtection="1">
      <alignment horizontal="right" vertical="center"/>
      <protection locked="0"/>
    </xf>
    <xf numFmtId="176" fontId="3" fillId="0" borderId="0" xfId="2" applyNumberFormat="1" applyFont="1" applyProtection="1">
      <alignment vertical="center"/>
      <protection locked="0"/>
    </xf>
    <xf numFmtId="0" fontId="12" fillId="0" borderId="0" xfId="2" applyFont="1" applyProtection="1">
      <alignment vertical="center"/>
      <protection locked="0"/>
    </xf>
    <xf numFmtId="176" fontId="22" fillId="0" borderId="0" xfId="2" applyNumberFormat="1" applyProtection="1">
      <alignment vertic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9" xfId="2" applyFont="1" applyBorder="1" applyAlignment="1" applyProtection="1">
      <alignment horizontal="center" vertical="center" wrapText="1"/>
      <protection locked="0"/>
    </xf>
    <xf numFmtId="0" fontId="22" fillId="0" borderId="11" xfId="2" applyBorder="1" applyProtection="1">
      <alignment vertical="center"/>
      <protection locked="0"/>
    </xf>
    <xf numFmtId="0" fontId="22" fillId="0" borderId="12" xfId="2" applyBorder="1" applyProtection="1">
      <alignment vertical="center"/>
      <protection locked="0"/>
    </xf>
    <xf numFmtId="0" fontId="3" fillId="0" borderId="6" xfId="2" applyFont="1" applyBorder="1" applyAlignment="1" applyProtection="1">
      <alignment horizontal="distributed" vertical="center" justifyLastLine="1"/>
      <protection locked="0"/>
    </xf>
    <xf numFmtId="0" fontId="3" fillId="0" borderId="7" xfId="2" applyFont="1" applyBorder="1" applyAlignment="1" applyProtection="1">
      <alignment horizontal="distributed" vertical="center" justifyLastLine="1"/>
      <protection locked="0"/>
    </xf>
    <xf numFmtId="0" fontId="3" fillId="0" borderId="8" xfId="2" applyFont="1" applyBorder="1" applyAlignment="1" applyProtection="1">
      <alignment horizontal="distributed" vertical="center" justifyLastLine="1"/>
      <protection locked="0"/>
    </xf>
    <xf numFmtId="0" fontId="3" fillId="0" borderId="9" xfId="2" applyFont="1" applyBorder="1" applyAlignment="1" applyProtection="1">
      <alignment horizontal="distributed" vertical="center" justifyLastLine="1"/>
      <protection locked="0"/>
    </xf>
    <xf numFmtId="0" fontId="3" fillId="0" borderId="12" xfId="2" applyFont="1" applyBorder="1" applyAlignment="1" applyProtection="1">
      <alignment horizontal="distributed" vertical="center" justifyLastLine="1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5" xfId="2" applyFont="1" applyBorder="1" applyAlignment="1" applyProtection="1">
      <alignment horizontal="distributed" vertical="center" justifyLastLine="1"/>
      <protection locked="0"/>
    </xf>
    <xf numFmtId="0" fontId="3" fillId="0" borderId="2" xfId="2" applyFont="1" applyBorder="1" applyAlignment="1" applyProtection="1">
      <alignment horizontal="distributed" vertical="center" justifyLastLine="1"/>
      <protection locked="0"/>
    </xf>
    <xf numFmtId="0" fontId="3" fillId="0" borderId="3" xfId="2" applyFont="1" applyBorder="1" applyAlignment="1" applyProtection="1">
      <alignment horizontal="distributed" vertical="center" justifyLastLine="1"/>
      <protection locked="0"/>
    </xf>
    <xf numFmtId="0" fontId="3" fillId="0" borderId="9" xfId="2" applyFont="1" applyBorder="1" applyAlignment="1" applyProtection="1">
      <alignment horizontal="distributed" vertical="center" wrapText="1" justifyLastLine="1"/>
      <protection locked="0"/>
    </xf>
    <xf numFmtId="0" fontId="3" fillId="0" borderId="11" xfId="2" applyFont="1" applyBorder="1" applyAlignment="1" applyProtection="1">
      <alignment horizontal="distributed" vertical="center" justifyLastLine="1"/>
      <protection locked="0"/>
    </xf>
    <xf numFmtId="0" fontId="3" fillId="0" borderId="11" xfId="2" applyFont="1" applyBorder="1" applyAlignment="1" applyProtection="1">
      <alignment horizontal="center" vertical="center"/>
      <protection locked="0"/>
    </xf>
    <xf numFmtId="0" fontId="3" fillId="0" borderId="12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distributed" vertical="center" justifyLastLine="1"/>
      <protection locked="0"/>
    </xf>
    <xf numFmtId="0" fontId="3" fillId="0" borderId="14" xfId="2" applyFont="1" applyBorder="1" applyAlignment="1" applyProtection="1">
      <alignment horizontal="distributed" vertical="center" justifyLastLine="1"/>
      <protection locked="0"/>
    </xf>
    <xf numFmtId="0" fontId="3" fillId="0" borderId="5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distributed" vertical="center" justifyLastLine="1"/>
    </xf>
    <xf numFmtId="0" fontId="3" fillId="0" borderId="3" xfId="2" applyFont="1" applyBorder="1" applyAlignment="1">
      <alignment horizontal="distributed" vertical="center" justifyLastLine="1"/>
    </xf>
    <xf numFmtId="0" fontId="3" fillId="0" borderId="9" xfId="2" applyFont="1" applyBorder="1" applyAlignment="1">
      <alignment horizontal="distributed" vertical="center" wrapText="1" justifyLastLine="1"/>
    </xf>
    <xf numFmtId="0" fontId="3" fillId="0" borderId="11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0" borderId="9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3" xfId="2" applyFont="1" applyBorder="1" applyAlignment="1">
      <alignment horizontal="distributed" vertical="center" justifyLastLine="1"/>
    </xf>
    <xf numFmtId="0" fontId="3" fillId="0" borderId="14" xfId="2" applyFont="1" applyBorder="1" applyAlignment="1">
      <alignment horizontal="distributed" vertical="center" justifyLastLine="1"/>
    </xf>
    <xf numFmtId="0" fontId="22" fillId="0" borderId="11" xfId="2" applyBorder="1">
      <alignment vertical="center"/>
    </xf>
    <xf numFmtId="0" fontId="22" fillId="0" borderId="12" xfId="2" applyBorder="1">
      <alignment vertical="center"/>
    </xf>
    <xf numFmtId="0" fontId="3" fillId="0" borderId="6" xfId="2" applyFont="1" applyBorder="1" applyAlignment="1">
      <alignment horizontal="distributed" vertical="center" justifyLastLine="1"/>
    </xf>
    <xf numFmtId="0" fontId="3" fillId="0" borderId="7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9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22" fillId="0" borderId="11" xfId="2" applyBorder="1" applyAlignment="1">
      <alignment vertical="center"/>
    </xf>
    <xf numFmtId="0" fontId="22" fillId="0" borderId="12" xfId="2" applyBorder="1" applyAlignment="1">
      <alignment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wrapText="1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22" fillId="0" borderId="7" xfId="2" applyBorder="1" applyAlignment="1">
      <alignment vertical="center"/>
    </xf>
    <xf numFmtId="0" fontId="22" fillId="0" borderId="8" xfId="2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058E1-D338-40BC-9138-ECD7D571AE64}">
  <sheetPr>
    <pageSetUpPr fitToPage="1"/>
  </sheetPr>
  <dimension ref="A1:Q70"/>
  <sheetViews>
    <sheetView tabSelected="1" zoomScaleNormal="100" zoomScaleSheetLayoutView="100" workbookViewId="0"/>
  </sheetViews>
  <sheetFormatPr defaultRowHeight="13.5"/>
  <cols>
    <col min="1" max="1" width="12.25" style="158" customWidth="1"/>
    <col min="2" max="2" width="10" style="158" customWidth="1"/>
    <col min="3" max="3" width="12" style="158" customWidth="1"/>
    <col min="4" max="4" width="13.75" style="158" customWidth="1"/>
    <col min="5" max="7" width="14" style="158" customWidth="1"/>
    <col min="8" max="8" width="10.625" style="158" customWidth="1"/>
    <col min="9" max="9" width="14.75" style="158" customWidth="1"/>
    <col min="10" max="10" width="14.625" style="158" customWidth="1"/>
    <col min="11" max="11" width="14" style="158" customWidth="1"/>
    <col min="12" max="12" width="13.625" style="158" customWidth="1"/>
    <col min="13" max="13" width="11.625" style="158" customWidth="1"/>
    <col min="14" max="14" width="10.75" style="158" customWidth="1"/>
    <col min="15" max="16384" width="9" style="158"/>
  </cols>
  <sheetData>
    <row r="1" spans="1:14" ht="13.5" customHeight="1"/>
    <row r="2" spans="1:14" ht="13.5" customHeight="1">
      <c r="A2" s="196" t="s">
        <v>183</v>
      </c>
    </row>
    <row r="3" spans="1:14" ht="13.5" customHeight="1">
      <c r="A3" s="197"/>
    </row>
    <row r="4" spans="1:14" ht="13.5" customHeight="1">
      <c r="A4" s="195" t="s">
        <v>182</v>
      </c>
      <c r="E4" s="159"/>
      <c r="G4" s="160"/>
      <c r="H4" s="161"/>
      <c r="I4" s="162"/>
    </row>
    <row r="5" spans="1:14" s="164" customFormat="1" ht="10.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s="164" customFormat="1" ht="10.5" customHeight="1">
      <c r="A6" s="208" t="s">
        <v>134</v>
      </c>
      <c r="B6" s="211" t="s">
        <v>181</v>
      </c>
      <c r="C6" s="211" t="s">
        <v>180</v>
      </c>
      <c r="D6" s="198" t="s">
        <v>225</v>
      </c>
      <c r="E6" s="215" t="s">
        <v>157</v>
      </c>
      <c r="F6" s="216"/>
      <c r="G6" s="216"/>
      <c r="H6" s="166" t="s">
        <v>178</v>
      </c>
      <c r="I6" s="215" t="s">
        <v>128</v>
      </c>
      <c r="J6" s="216"/>
      <c r="K6" s="216"/>
      <c r="L6" s="166" t="s">
        <v>127</v>
      </c>
      <c r="M6" s="198" t="s">
        <v>176</v>
      </c>
      <c r="N6" s="201" t="s">
        <v>134</v>
      </c>
    </row>
    <row r="7" spans="1:14" s="164" customFormat="1" ht="10.5" customHeight="1">
      <c r="A7" s="209"/>
      <c r="B7" s="212"/>
      <c r="C7" s="212"/>
      <c r="D7" s="213"/>
      <c r="E7" s="204" t="s">
        <v>3</v>
      </c>
      <c r="F7" s="204" t="s">
        <v>4</v>
      </c>
      <c r="G7" s="204" t="s">
        <v>5</v>
      </c>
      <c r="H7" s="206" t="s">
        <v>125</v>
      </c>
      <c r="I7" s="204" t="s">
        <v>224</v>
      </c>
      <c r="J7" s="204" t="s">
        <v>4</v>
      </c>
      <c r="K7" s="204" t="s">
        <v>5</v>
      </c>
      <c r="L7" s="206" t="s">
        <v>125</v>
      </c>
      <c r="M7" s="199"/>
      <c r="N7" s="202"/>
    </row>
    <row r="8" spans="1:14" s="164" customFormat="1" ht="10.5" customHeight="1">
      <c r="A8" s="210"/>
      <c r="B8" s="205"/>
      <c r="C8" s="205"/>
      <c r="D8" s="214"/>
      <c r="E8" s="205"/>
      <c r="F8" s="205"/>
      <c r="G8" s="205"/>
      <c r="H8" s="207"/>
      <c r="I8" s="205"/>
      <c r="J8" s="205"/>
      <c r="K8" s="205"/>
      <c r="L8" s="207"/>
      <c r="M8" s="200"/>
      <c r="N8" s="203"/>
    </row>
    <row r="9" spans="1:14" s="164" customFormat="1" ht="6" customHeight="1">
      <c r="A9" s="167"/>
      <c r="B9" s="165"/>
      <c r="C9" s="165"/>
      <c r="D9" s="168"/>
      <c r="E9" s="165"/>
      <c r="F9" s="165"/>
      <c r="G9" s="165"/>
      <c r="H9" s="168"/>
      <c r="I9" s="165"/>
      <c r="J9" s="165"/>
      <c r="K9" s="165"/>
      <c r="L9" s="168"/>
      <c r="M9" s="169"/>
      <c r="N9" s="170"/>
    </row>
    <row r="10" spans="1:14" s="164" customFormat="1" ht="10.5">
      <c r="A10" s="171" t="s">
        <v>453</v>
      </c>
      <c r="B10" s="172">
        <v>365</v>
      </c>
      <c r="C10" s="172">
        <v>88278</v>
      </c>
      <c r="D10" s="172">
        <v>21170418.600000001</v>
      </c>
      <c r="E10" s="172">
        <v>144745935</v>
      </c>
      <c r="F10" s="172">
        <v>78095868</v>
      </c>
      <c r="G10" s="172">
        <v>58256704</v>
      </c>
      <c r="H10" s="172">
        <v>8393363</v>
      </c>
      <c r="I10" s="172">
        <v>25773257591</v>
      </c>
      <c r="J10" s="172">
        <v>16569838230</v>
      </c>
      <c r="K10" s="172">
        <v>7815850835</v>
      </c>
      <c r="L10" s="172">
        <v>1387568526</v>
      </c>
      <c r="M10" s="173">
        <v>86884792</v>
      </c>
      <c r="N10" s="174" t="s">
        <v>453</v>
      </c>
    </row>
    <row r="11" spans="1:14" s="164" customFormat="1" ht="10.5">
      <c r="A11" s="171" t="s">
        <v>454</v>
      </c>
      <c r="B11" s="172">
        <v>366</v>
      </c>
      <c r="C11" s="172">
        <v>88520</v>
      </c>
      <c r="D11" s="172">
        <v>21215135.599999998</v>
      </c>
      <c r="E11" s="172">
        <v>146368798</v>
      </c>
      <c r="F11" s="172">
        <v>76229301</v>
      </c>
      <c r="G11" s="172">
        <v>61462393</v>
      </c>
      <c r="H11" s="172">
        <v>8677104</v>
      </c>
      <c r="I11" s="172">
        <v>25778413755</v>
      </c>
      <c r="J11" s="172">
        <v>16121801141</v>
      </c>
      <c r="K11" s="172">
        <v>8222372915</v>
      </c>
      <c r="L11" s="172">
        <v>1434239699</v>
      </c>
      <c r="M11" s="173">
        <v>87937169</v>
      </c>
      <c r="N11" s="174" t="s">
        <v>454</v>
      </c>
    </row>
    <row r="12" spans="1:14" s="164" customFormat="1" ht="10.5">
      <c r="A12" s="171" t="s">
        <v>455</v>
      </c>
      <c r="B12" s="172">
        <v>365</v>
      </c>
      <c r="C12" s="172">
        <v>88134</v>
      </c>
      <c r="D12" s="172">
        <v>21027575.599999998</v>
      </c>
      <c r="E12" s="172">
        <v>97546127</v>
      </c>
      <c r="F12" s="172">
        <v>43427529</v>
      </c>
      <c r="G12" s="172">
        <v>45116493</v>
      </c>
      <c r="H12" s="172">
        <v>9002105</v>
      </c>
      <c r="I12" s="172">
        <v>16941877132</v>
      </c>
      <c r="J12" s="172">
        <v>9252093665</v>
      </c>
      <c r="K12" s="172">
        <v>6202155447</v>
      </c>
      <c r="L12" s="172">
        <v>1487628020</v>
      </c>
      <c r="M12" s="173">
        <v>84052043</v>
      </c>
      <c r="N12" s="174" t="s">
        <v>455</v>
      </c>
    </row>
    <row r="13" spans="1:14" s="164" customFormat="1" ht="10.5">
      <c r="A13" s="171" t="s">
        <v>456</v>
      </c>
      <c r="B13" s="172">
        <v>365</v>
      </c>
      <c r="C13" s="172">
        <v>87822</v>
      </c>
      <c r="D13" s="172">
        <v>20753117</v>
      </c>
      <c r="E13" s="172">
        <v>107683615</v>
      </c>
      <c r="F13" s="172">
        <v>48162488</v>
      </c>
      <c r="G13" s="172">
        <v>50636712</v>
      </c>
      <c r="H13" s="172">
        <v>8884415</v>
      </c>
      <c r="I13" s="172">
        <v>18602950888</v>
      </c>
      <c r="J13" s="172">
        <v>10409672954</v>
      </c>
      <c r="K13" s="172">
        <v>6724684391</v>
      </c>
      <c r="L13" s="172">
        <v>1468593543</v>
      </c>
      <c r="M13" s="173">
        <v>82017806</v>
      </c>
      <c r="N13" s="174" t="s">
        <v>456</v>
      </c>
    </row>
    <row r="14" spans="1:14" s="179" customFormat="1" ht="10.5">
      <c r="A14" s="175" t="s">
        <v>457</v>
      </c>
      <c r="B14" s="176">
        <v>365</v>
      </c>
      <c r="C14" s="176">
        <v>88366</v>
      </c>
      <c r="D14" s="176">
        <v>20715183</v>
      </c>
      <c r="E14" s="176">
        <v>127086190</v>
      </c>
      <c r="F14" s="176">
        <v>62270729</v>
      </c>
      <c r="G14" s="176">
        <v>56266954</v>
      </c>
      <c r="H14" s="176">
        <v>8548507</v>
      </c>
      <c r="I14" s="176">
        <v>22345901448</v>
      </c>
      <c r="J14" s="176">
        <v>13500041692</v>
      </c>
      <c r="K14" s="176">
        <v>7433574901</v>
      </c>
      <c r="L14" s="176">
        <v>1412284855</v>
      </c>
      <c r="M14" s="177">
        <v>81797474</v>
      </c>
      <c r="N14" s="178" t="s">
        <v>458</v>
      </c>
    </row>
    <row r="15" spans="1:14" s="179" customFormat="1" ht="6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  <c r="N15" s="183"/>
    </row>
    <row r="16" spans="1:14" s="164" customFormat="1" ht="10.5">
      <c r="A16" s="171" t="s">
        <v>435</v>
      </c>
      <c r="B16" s="172">
        <v>30</v>
      </c>
      <c r="C16" s="172">
        <v>7364</v>
      </c>
      <c r="D16" s="172">
        <v>1726265</v>
      </c>
      <c r="E16" s="172">
        <v>10590515.833333334</v>
      </c>
      <c r="F16" s="172">
        <v>5189227.416666667</v>
      </c>
      <c r="G16" s="172">
        <v>4688912.833333333</v>
      </c>
      <c r="H16" s="172">
        <v>712375.58333333337</v>
      </c>
      <c r="I16" s="172">
        <v>1862158454</v>
      </c>
      <c r="J16" s="172">
        <v>1125003474.3333333</v>
      </c>
      <c r="K16" s="184">
        <v>619464575.08333337</v>
      </c>
      <c r="L16" s="172">
        <v>117690404.58333333</v>
      </c>
      <c r="M16" s="173">
        <v>6816456</v>
      </c>
      <c r="N16" s="185" t="s">
        <v>435</v>
      </c>
    </row>
    <row r="17" spans="1:14" s="164" customFormat="1" ht="10.5">
      <c r="A17" s="171" t="s">
        <v>459</v>
      </c>
      <c r="B17" s="172">
        <v>30</v>
      </c>
      <c r="C17" s="172">
        <v>7274</v>
      </c>
      <c r="D17" s="172">
        <v>1720890</v>
      </c>
      <c r="E17" s="172">
        <v>9878066</v>
      </c>
      <c r="F17" s="172">
        <v>4950403</v>
      </c>
      <c r="G17" s="172">
        <v>4214620</v>
      </c>
      <c r="H17" s="172">
        <v>713043</v>
      </c>
      <c r="I17" s="172">
        <v>1770536040</v>
      </c>
      <c r="J17" s="172">
        <v>1084160339</v>
      </c>
      <c r="K17" s="172">
        <v>568599058</v>
      </c>
      <c r="L17" s="172">
        <v>117776643</v>
      </c>
      <c r="M17" s="173">
        <v>5611360</v>
      </c>
      <c r="N17" s="185" t="s">
        <v>459</v>
      </c>
    </row>
    <row r="18" spans="1:14" s="164" customFormat="1" ht="10.5">
      <c r="A18" s="171" t="s">
        <v>460</v>
      </c>
      <c r="B18" s="172">
        <v>31</v>
      </c>
      <c r="C18" s="172">
        <v>7476</v>
      </c>
      <c r="D18" s="172">
        <v>1770638</v>
      </c>
      <c r="E18" s="172">
        <v>10891477</v>
      </c>
      <c r="F18" s="172">
        <v>4941734</v>
      </c>
      <c r="G18" s="172">
        <v>5236702</v>
      </c>
      <c r="H18" s="172">
        <v>713041</v>
      </c>
      <c r="I18" s="172">
        <v>1864992625</v>
      </c>
      <c r="J18" s="172">
        <v>1068238836</v>
      </c>
      <c r="K18" s="172">
        <v>678977146</v>
      </c>
      <c r="L18" s="172">
        <v>117776643</v>
      </c>
      <c r="M18" s="173">
        <v>6020940</v>
      </c>
      <c r="N18" s="185" t="s">
        <v>460</v>
      </c>
    </row>
    <row r="19" spans="1:14" s="164" customFormat="1" ht="10.5">
      <c r="A19" s="174" t="s">
        <v>461</v>
      </c>
      <c r="B19" s="186">
        <v>30</v>
      </c>
      <c r="C19" s="172">
        <v>7248</v>
      </c>
      <c r="D19" s="172">
        <v>1727719</v>
      </c>
      <c r="E19" s="172">
        <v>10676615</v>
      </c>
      <c r="F19" s="172">
        <v>4765720</v>
      </c>
      <c r="G19" s="172">
        <v>5197852</v>
      </c>
      <c r="H19" s="172">
        <v>713043</v>
      </c>
      <c r="I19" s="172">
        <v>1830360411</v>
      </c>
      <c r="J19" s="172">
        <v>1035301602</v>
      </c>
      <c r="K19" s="172">
        <v>677282166</v>
      </c>
      <c r="L19" s="172">
        <v>117776643</v>
      </c>
      <c r="M19" s="173">
        <v>6711431</v>
      </c>
      <c r="N19" s="185" t="s">
        <v>461</v>
      </c>
    </row>
    <row r="20" spans="1:14" s="164" customFormat="1" ht="10.5">
      <c r="A20" s="174" t="s">
        <v>462</v>
      </c>
      <c r="B20" s="186">
        <v>31</v>
      </c>
      <c r="C20" s="172">
        <v>7472</v>
      </c>
      <c r="D20" s="172">
        <v>1773969</v>
      </c>
      <c r="E20" s="172">
        <v>10946006</v>
      </c>
      <c r="F20" s="172">
        <v>5045800</v>
      </c>
      <c r="G20" s="172">
        <v>5187163</v>
      </c>
      <c r="H20" s="172">
        <v>713043</v>
      </c>
      <c r="I20" s="172">
        <v>1889693749</v>
      </c>
      <c r="J20" s="172">
        <v>1094762266</v>
      </c>
      <c r="K20" s="172">
        <v>677154840</v>
      </c>
      <c r="L20" s="172">
        <v>117776643</v>
      </c>
      <c r="M20" s="173">
        <v>9419191</v>
      </c>
      <c r="N20" s="185" t="s">
        <v>462</v>
      </c>
    </row>
    <row r="21" spans="1:14" s="164" customFormat="1" ht="10.5">
      <c r="A21" s="174" t="s">
        <v>463</v>
      </c>
      <c r="B21" s="186">
        <v>31</v>
      </c>
      <c r="C21" s="172">
        <v>7490</v>
      </c>
      <c r="D21" s="172">
        <v>1773866</v>
      </c>
      <c r="E21" s="172">
        <v>9686463</v>
      </c>
      <c r="F21" s="172">
        <v>4432775</v>
      </c>
      <c r="G21" s="172">
        <v>4540647</v>
      </c>
      <c r="H21" s="172">
        <v>713041</v>
      </c>
      <c r="I21" s="172">
        <v>1683345131</v>
      </c>
      <c r="J21" s="172">
        <v>963188459</v>
      </c>
      <c r="K21" s="172">
        <v>602380029</v>
      </c>
      <c r="L21" s="172">
        <v>117776643</v>
      </c>
      <c r="M21" s="173">
        <v>9693611</v>
      </c>
      <c r="N21" s="185" t="s">
        <v>463</v>
      </c>
    </row>
    <row r="22" spans="1:14" s="164" customFormat="1" ht="10.5">
      <c r="A22" s="174" t="s">
        <v>464</v>
      </c>
      <c r="B22" s="186">
        <v>30</v>
      </c>
      <c r="C22" s="172">
        <v>7236</v>
      </c>
      <c r="D22" s="172">
        <v>1714033</v>
      </c>
      <c r="E22" s="172">
        <v>9656783</v>
      </c>
      <c r="F22" s="172">
        <v>4653296</v>
      </c>
      <c r="G22" s="172">
        <v>4290446</v>
      </c>
      <c r="H22" s="172">
        <v>713041</v>
      </c>
      <c r="I22" s="172">
        <v>1691262063</v>
      </c>
      <c r="J22" s="172">
        <v>1005028120</v>
      </c>
      <c r="K22" s="172">
        <v>568457300</v>
      </c>
      <c r="L22" s="172">
        <v>117776643</v>
      </c>
      <c r="M22" s="173">
        <v>8676253</v>
      </c>
      <c r="N22" s="185" t="s">
        <v>464</v>
      </c>
    </row>
    <row r="23" spans="1:14" s="164" customFormat="1" ht="10.5" customHeight="1">
      <c r="A23" s="174" t="s">
        <v>465</v>
      </c>
      <c r="B23" s="186">
        <v>31</v>
      </c>
      <c r="C23" s="172">
        <v>7464</v>
      </c>
      <c r="D23" s="172">
        <v>1768526</v>
      </c>
      <c r="E23" s="172">
        <v>11137665</v>
      </c>
      <c r="F23" s="172">
        <v>5292687</v>
      </c>
      <c r="G23" s="172">
        <v>5131935</v>
      </c>
      <c r="H23" s="172">
        <v>713043</v>
      </c>
      <c r="I23" s="172">
        <v>1931889365</v>
      </c>
      <c r="J23" s="172">
        <v>1148392087</v>
      </c>
      <c r="K23" s="172">
        <v>665720635</v>
      </c>
      <c r="L23" s="172">
        <v>117776643</v>
      </c>
      <c r="M23" s="173">
        <v>6969295</v>
      </c>
      <c r="N23" s="185" t="s">
        <v>465</v>
      </c>
    </row>
    <row r="24" spans="1:14" s="164" customFormat="1" ht="10.5" customHeight="1">
      <c r="A24" s="174" t="s">
        <v>466</v>
      </c>
      <c r="B24" s="186">
        <v>30</v>
      </c>
      <c r="C24" s="172">
        <v>7278</v>
      </c>
      <c r="D24" s="172">
        <v>1725611</v>
      </c>
      <c r="E24" s="172">
        <v>11698055</v>
      </c>
      <c r="F24" s="172">
        <v>5964270</v>
      </c>
      <c r="G24" s="172">
        <v>5024388</v>
      </c>
      <c r="H24" s="172">
        <v>709397</v>
      </c>
      <c r="I24" s="172">
        <v>2055737441</v>
      </c>
      <c r="J24" s="172">
        <v>1282881843</v>
      </c>
      <c r="K24" s="172">
        <v>655647038</v>
      </c>
      <c r="L24" s="172">
        <v>117208560</v>
      </c>
      <c r="M24" s="173">
        <v>5752686</v>
      </c>
      <c r="N24" s="185" t="s">
        <v>466</v>
      </c>
    </row>
    <row r="25" spans="1:14" s="164" customFormat="1" ht="10.5" customHeight="1">
      <c r="A25" s="174" t="s">
        <v>467</v>
      </c>
      <c r="B25" s="186">
        <v>31</v>
      </c>
      <c r="C25" s="172">
        <v>7526</v>
      </c>
      <c r="D25" s="172">
        <v>1747992</v>
      </c>
      <c r="E25" s="172">
        <v>11273749</v>
      </c>
      <c r="F25" s="172">
        <v>5566459</v>
      </c>
      <c r="G25" s="172">
        <v>4997895</v>
      </c>
      <c r="H25" s="172">
        <v>709395</v>
      </c>
      <c r="I25" s="172">
        <v>1975491709</v>
      </c>
      <c r="J25" s="172">
        <v>1204159868</v>
      </c>
      <c r="K25" s="172">
        <v>654123281</v>
      </c>
      <c r="L25" s="172">
        <v>117208560</v>
      </c>
      <c r="M25" s="173">
        <v>5927661</v>
      </c>
      <c r="N25" s="185" t="s">
        <v>467</v>
      </c>
    </row>
    <row r="26" spans="1:14" s="164" customFormat="1" ht="10.5">
      <c r="A26" s="174" t="s">
        <v>468</v>
      </c>
      <c r="B26" s="186">
        <v>31</v>
      </c>
      <c r="C26" s="172">
        <v>7530</v>
      </c>
      <c r="D26" s="172">
        <v>1706124</v>
      </c>
      <c r="E26" s="172">
        <v>10305903</v>
      </c>
      <c r="F26" s="172">
        <v>5164193</v>
      </c>
      <c r="G26" s="172">
        <v>4430443</v>
      </c>
      <c r="H26" s="172">
        <v>711267</v>
      </c>
      <c r="I26" s="172">
        <v>1831594561</v>
      </c>
      <c r="J26" s="172">
        <v>1125293056</v>
      </c>
      <c r="K26" s="172">
        <v>588759945</v>
      </c>
      <c r="L26" s="172">
        <v>117541560</v>
      </c>
      <c r="M26" s="173">
        <v>5952496</v>
      </c>
      <c r="N26" s="185" t="s">
        <v>468</v>
      </c>
    </row>
    <row r="27" spans="1:14" s="164" customFormat="1" ht="10.5">
      <c r="A27" s="174" t="s">
        <v>469</v>
      </c>
      <c r="B27" s="186">
        <v>28</v>
      </c>
      <c r="C27" s="172">
        <v>6832</v>
      </c>
      <c r="D27" s="172">
        <v>1553232</v>
      </c>
      <c r="E27" s="172">
        <v>9688364</v>
      </c>
      <c r="F27" s="172">
        <v>4931723</v>
      </c>
      <c r="G27" s="172">
        <v>4045374</v>
      </c>
      <c r="H27" s="172">
        <v>711267</v>
      </c>
      <c r="I27" s="172">
        <v>1742161553</v>
      </c>
      <c r="J27" s="172">
        <v>1072239207</v>
      </c>
      <c r="K27" s="172">
        <v>552380786</v>
      </c>
      <c r="L27" s="172">
        <v>117541560</v>
      </c>
      <c r="M27" s="173">
        <v>5401710</v>
      </c>
      <c r="N27" s="185" t="s">
        <v>469</v>
      </c>
    </row>
    <row r="28" spans="1:14" s="164" customFormat="1" ht="10.5">
      <c r="A28" s="174" t="s">
        <v>470</v>
      </c>
      <c r="B28" s="186">
        <v>31</v>
      </c>
      <c r="C28" s="172">
        <v>7540</v>
      </c>
      <c r="D28" s="172">
        <v>1732583</v>
      </c>
      <c r="E28" s="172">
        <v>11247044</v>
      </c>
      <c r="F28" s="172">
        <v>6561669</v>
      </c>
      <c r="G28" s="172">
        <v>3969489</v>
      </c>
      <c r="H28" s="172">
        <v>715886</v>
      </c>
      <c r="I28" s="172">
        <v>2078836800</v>
      </c>
      <c r="J28" s="172">
        <v>1416396009</v>
      </c>
      <c r="K28" s="172">
        <v>544092677</v>
      </c>
      <c r="L28" s="172">
        <v>118348114</v>
      </c>
      <c r="M28" s="173">
        <v>5660840</v>
      </c>
      <c r="N28" s="185" t="s">
        <v>470</v>
      </c>
    </row>
    <row r="29" spans="1:14" s="164" customFormat="1" ht="6" customHeight="1">
      <c r="A29" s="188"/>
      <c r="B29" s="189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1"/>
      <c r="N29" s="188"/>
    </row>
    <row r="30" spans="1:14" s="164" customFormat="1" ht="10.5">
      <c r="A30" s="164" t="s">
        <v>451</v>
      </c>
      <c r="D30" s="192"/>
    </row>
    <row r="31" spans="1:14" s="164" customFormat="1" ht="10.5">
      <c r="A31" s="164" t="s">
        <v>208</v>
      </c>
    </row>
    <row r="32" spans="1:14" s="164" customFormat="1" ht="10.5">
      <c r="A32" s="164" t="s">
        <v>452</v>
      </c>
    </row>
    <row r="33" s="164" customFormat="1" ht="10.5"/>
    <row r="53" spans="1:17">
      <c r="A53" s="158" t="s">
        <v>271</v>
      </c>
      <c r="B53" s="194">
        <f>B13-SUM(B17:B28)</f>
        <v>0</v>
      </c>
      <c r="C53" s="194">
        <f t="shared" ref="C53:M53" si="0">C13-SUM(C17:C28)</f>
        <v>-544</v>
      </c>
      <c r="D53" s="194">
        <f t="shared" si="0"/>
        <v>37934</v>
      </c>
      <c r="E53" s="194">
        <f t="shared" si="0"/>
        <v>-19402575</v>
      </c>
      <c r="F53" s="194">
        <f t="shared" si="0"/>
        <v>-14108241</v>
      </c>
      <c r="G53" s="194">
        <f t="shared" si="0"/>
        <v>-5630242</v>
      </c>
      <c r="H53" s="194">
        <f t="shared" si="0"/>
        <v>335908</v>
      </c>
      <c r="I53" s="194">
        <f t="shared" si="0"/>
        <v>-3742950560</v>
      </c>
      <c r="J53" s="194">
        <f t="shared" si="0"/>
        <v>-3090368738</v>
      </c>
      <c r="K53" s="194">
        <f>K13-SUM(K18:K28)</f>
        <v>-140291452</v>
      </c>
      <c r="L53" s="194">
        <f t="shared" si="0"/>
        <v>56308688</v>
      </c>
      <c r="M53" s="194">
        <f t="shared" si="0"/>
        <v>220332</v>
      </c>
      <c r="N53" s="194"/>
    </row>
    <row r="54" spans="1:17">
      <c r="B54" s="194">
        <f t="shared" ref="B54:G54" si="1">ROUND(B13/12,0)-B16</f>
        <v>0</v>
      </c>
      <c r="C54" s="194">
        <f t="shared" si="1"/>
        <v>-45</v>
      </c>
      <c r="D54" s="194">
        <f t="shared" si="1"/>
        <v>3161</v>
      </c>
      <c r="E54" s="194">
        <f t="shared" si="1"/>
        <v>-1616880.833333334</v>
      </c>
      <c r="F54" s="194">
        <f t="shared" si="1"/>
        <v>-1175686.416666667</v>
      </c>
      <c r="G54" s="194">
        <f t="shared" si="1"/>
        <v>-469186.83333333302</v>
      </c>
      <c r="H54" s="194">
        <f t="shared" ref="H54:M54" si="2">ROUND(H13/12,0)-H16</f>
        <v>27992.416666666628</v>
      </c>
      <c r="I54" s="194">
        <f t="shared" si="2"/>
        <v>-311912547</v>
      </c>
      <c r="J54" s="194">
        <f t="shared" si="2"/>
        <v>-257530728.33333325</v>
      </c>
      <c r="K54" s="194">
        <f>ROUND(K13/12,0)-K17</f>
        <v>-8208692</v>
      </c>
      <c r="L54" s="194">
        <f t="shared" si="2"/>
        <v>4692390.4166666716</v>
      </c>
      <c r="M54" s="194">
        <f t="shared" si="2"/>
        <v>18361</v>
      </c>
    </row>
    <row r="56" spans="1:17">
      <c r="A56" s="158" t="s">
        <v>270</v>
      </c>
      <c r="N56" s="193" t="s">
        <v>269</v>
      </c>
      <c r="O56" s="193"/>
    </row>
    <row r="57" spans="1:17">
      <c r="A57" s="193" t="s">
        <v>268</v>
      </c>
      <c r="C57" s="158">
        <f>ROUND(C13/$B13,0)</f>
        <v>241</v>
      </c>
      <c r="D57" s="158">
        <f>ROUND(D13/$B$13,0)</f>
        <v>56858</v>
      </c>
      <c r="E57" s="158">
        <f>ROUND(E13/$B$13,0)</f>
        <v>295024</v>
      </c>
      <c r="F57" s="158">
        <f>ROUND(F13/$B$13,0)</f>
        <v>131952</v>
      </c>
      <c r="G57" s="158">
        <f>ROUND(G13/$B$13,0)</f>
        <v>138731</v>
      </c>
      <c r="H57" s="158">
        <f>ROUND(H13/$B13,0)</f>
        <v>24341</v>
      </c>
      <c r="I57" s="158">
        <f>ROUND(I13/$B$13,0)</f>
        <v>50966989</v>
      </c>
      <c r="J57" s="158">
        <f>ROUND(J13/$B$13,0)</f>
        <v>28519652</v>
      </c>
      <c r="K57" s="158">
        <f>ROUND(K13/$B$13,0)</f>
        <v>18423793</v>
      </c>
      <c r="L57" s="158">
        <f>ROUND(L13/$B$13,0)</f>
        <v>4023544</v>
      </c>
      <c r="M57" s="158">
        <f>ROUND(M13/$B13,0)</f>
        <v>224706</v>
      </c>
      <c r="N57" s="158">
        <f>ROUND(D13/$C13,0)</f>
        <v>236</v>
      </c>
      <c r="O57" s="158">
        <f>ROUND(E13/$C13,0)</f>
        <v>1226</v>
      </c>
      <c r="P57" s="158">
        <f>ROUND(I13/$D13,0)</f>
        <v>896</v>
      </c>
      <c r="Q57" s="158">
        <f>ROUND(M13/$D13,0)</f>
        <v>4</v>
      </c>
    </row>
    <row r="59" spans="1:17">
      <c r="C59" s="158">
        <f t="shared" ref="C59:G70" si="3">ROUND(C17/$B17,0)</f>
        <v>242</v>
      </c>
      <c r="D59" s="158">
        <f t="shared" si="3"/>
        <v>57363</v>
      </c>
      <c r="E59" s="158">
        <f t="shared" si="3"/>
        <v>329269</v>
      </c>
      <c r="F59" s="158">
        <f t="shared" si="3"/>
        <v>165013</v>
      </c>
      <c r="G59" s="158">
        <f t="shared" si="3"/>
        <v>140487</v>
      </c>
      <c r="H59" s="158">
        <f t="shared" ref="H59:M70" si="4">ROUND(H17/$B17,0)</f>
        <v>23768</v>
      </c>
      <c r="I59" s="158">
        <f t="shared" si="4"/>
        <v>59017868</v>
      </c>
      <c r="J59" s="158">
        <f t="shared" si="4"/>
        <v>36138678</v>
      </c>
      <c r="K59" s="158">
        <f t="shared" ref="K59:K69" si="5">ROUND(K18/$B17,0)</f>
        <v>22632572</v>
      </c>
      <c r="L59" s="158">
        <f t="shared" si="4"/>
        <v>3925888</v>
      </c>
      <c r="M59" s="158">
        <f t="shared" si="4"/>
        <v>187045</v>
      </c>
      <c r="N59" s="158">
        <f t="shared" ref="N59:N70" si="6">ROUND(D17/$C17,0)</f>
        <v>237</v>
      </c>
      <c r="O59" s="158">
        <f t="shared" ref="O59:O70" si="7">ROUND(E17/$C17,0)</f>
        <v>1358</v>
      </c>
      <c r="P59" s="158">
        <f>ROUND(I17/$D17,0)</f>
        <v>1029</v>
      </c>
      <c r="Q59" s="158">
        <f>ROUND(M17/$D17,0)</f>
        <v>3</v>
      </c>
    </row>
    <row r="60" spans="1:17">
      <c r="C60" s="158">
        <f t="shared" si="3"/>
        <v>241</v>
      </c>
      <c r="D60" s="158">
        <f t="shared" si="3"/>
        <v>57117</v>
      </c>
      <c r="E60" s="158">
        <f t="shared" si="3"/>
        <v>351338</v>
      </c>
      <c r="F60" s="158">
        <f t="shared" si="3"/>
        <v>159411</v>
      </c>
      <c r="G60" s="158">
        <f t="shared" si="3"/>
        <v>168926</v>
      </c>
      <c r="H60" s="158">
        <f t="shared" si="4"/>
        <v>23001</v>
      </c>
      <c r="I60" s="158">
        <f t="shared" si="4"/>
        <v>60161052</v>
      </c>
      <c r="J60" s="158">
        <f t="shared" si="4"/>
        <v>34459317</v>
      </c>
      <c r="K60" s="158">
        <f t="shared" si="5"/>
        <v>21847812</v>
      </c>
      <c r="L60" s="158">
        <f t="shared" si="4"/>
        <v>3799247</v>
      </c>
      <c r="M60" s="158">
        <f t="shared" si="4"/>
        <v>194224</v>
      </c>
      <c r="N60" s="158">
        <f t="shared" si="6"/>
        <v>237</v>
      </c>
      <c r="O60" s="158">
        <f t="shared" si="7"/>
        <v>1457</v>
      </c>
      <c r="P60" s="158">
        <f t="shared" ref="P60:P70" si="8">ROUND(I18/$D18,0)</f>
        <v>1053</v>
      </c>
      <c r="Q60" s="158">
        <f t="shared" ref="Q60:Q70" si="9">ROUND(M18/$D18,0)</f>
        <v>3</v>
      </c>
    </row>
    <row r="61" spans="1:17">
      <c r="C61" s="158">
        <f t="shared" si="3"/>
        <v>242</v>
      </c>
      <c r="D61" s="158">
        <f t="shared" si="3"/>
        <v>57591</v>
      </c>
      <c r="E61" s="158">
        <f t="shared" si="3"/>
        <v>355887</v>
      </c>
      <c r="F61" s="158">
        <f t="shared" si="3"/>
        <v>158857</v>
      </c>
      <c r="G61" s="158">
        <f t="shared" si="3"/>
        <v>173262</v>
      </c>
      <c r="H61" s="158">
        <f t="shared" si="4"/>
        <v>23768</v>
      </c>
      <c r="I61" s="158">
        <f t="shared" si="4"/>
        <v>61012014</v>
      </c>
      <c r="J61" s="158">
        <f t="shared" si="4"/>
        <v>34510053</v>
      </c>
      <c r="K61" s="158">
        <f t="shared" si="5"/>
        <v>22571828</v>
      </c>
      <c r="L61" s="158">
        <f t="shared" si="4"/>
        <v>3925888</v>
      </c>
      <c r="M61" s="158">
        <f t="shared" si="4"/>
        <v>223714</v>
      </c>
      <c r="N61" s="158">
        <f t="shared" si="6"/>
        <v>238</v>
      </c>
      <c r="O61" s="158">
        <f t="shared" si="7"/>
        <v>1473</v>
      </c>
      <c r="P61" s="158">
        <f t="shared" si="8"/>
        <v>1059</v>
      </c>
      <c r="Q61" s="158">
        <f t="shared" si="9"/>
        <v>4</v>
      </c>
    </row>
    <row r="62" spans="1:17">
      <c r="C62" s="158">
        <f t="shared" si="3"/>
        <v>241</v>
      </c>
      <c r="D62" s="158">
        <f t="shared" si="3"/>
        <v>57225</v>
      </c>
      <c r="E62" s="158">
        <f t="shared" si="3"/>
        <v>353097</v>
      </c>
      <c r="F62" s="158">
        <f t="shared" si="3"/>
        <v>162768</v>
      </c>
      <c r="G62" s="158">
        <f t="shared" si="3"/>
        <v>167328</v>
      </c>
      <c r="H62" s="158">
        <f t="shared" si="4"/>
        <v>23001</v>
      </c>
      <c r="I62" s="158">
        <f t="shared" si="4"/>
        <v>60957863</v>
      </c>
      <c r="J62" s="158">
        <f t="shared" si="4"/>
        <v>35314912</v>
      </c>
      <c r="K62" s="158">
        <f t="shared" si="5"/>
        <v>19431614</v>
      </c>
      <c r="L62" s="158">
        <f t="shared" si="4"/>
        <v>3799247</v>
      </c>
      <c r="M62" s="158">
        <f t="shared" si="4"/>
        <v>303845</v>
      </c>
      <c r="N62" s="158">
        <f t="shared" si="6"/>
        <v>237</v>
      </c>
      <c r="O62" s="158">
        <f t="shared" si="7"/>
        <v>1465</v>
      </c>
      <c r="P62" s="158">
        <f t="shared" si="8"/>
        <v>1065</v>
      </c>
      <c r="Q62" s="158">
        <f t="shared" si="9"/>
        <v>5</v>
      </c>
    </row>
    <row r="63" spans="1:17">
      <c r="C63" s="158">
        <f t="shared" si="3"/>
        <v>242</v>
      </c>
      <c r="D63" s="158">
        <f t="shared" si="3"/>
        <v>57221</v>
      </c>
      <c r="E63" s="158">
        <f t="shared" si="3"/>
        <v>312467</v>
      </c>
      <c r="F63" s="158">
        <f t="shared" si="3"/>
        <v>142993</v>
      </c>
      <c r="G63" s="158">
        <f t="shared" si="3"/>
        <v>146472</v>
      </c>
      <c r="H63" s="158">
        <f t="shared" si="4"/>
        <v>23001</v>
      </c>
      <c r="I63" s="158">
        <f t="shared" si="4"/>
        <v>54301456</v>
      </c>
      <c r="J63" s="158">
        <f t="shared" si="4"/>
        <v>31070595</v>
      </c>
      <c r="K63" s="158">
        <f t="shared" si="5"/>
        <v>18337332</v>
      </c>
      <c r="L63" s="158">
        <f t="shared" si="4"/>
        <v>3799247</v>
      </c>
      <c r="M63" s="158">
        <f t="shared" si="4"/>
        <v>312697</v>
      </c>
      <c r="N63" s="158">
        <f t="shared" si="6"/>
        <v>237</v>
      </c>
      <c r="O63" s="158">
        <f t="shared" si="7"/>
        <v>1293</v>
      </c>
      <c r="P63" s="158">
        <f t="shared" si="8"/>
        <v>949</v>
      </c>
      <c r="Q63" s="158">
        <f t="shared" si="9"/>
        <v>5</v>
      </c>
    </row>
    <row r="64" spans="1:17">
      <c r="C64" s="158">
        <f t="shared" si="3"/>
        <v>241</v>
      </c>
      <c r="D64" s="158">
        <f t="shared" si="3"/>
        <v>57134</v>
      </c>
      <c r="E64" s="158">
        <f t="shared" si="3"/>
        <v>321893</v>
      </c>
      <c r="F64" s="158">
        <f>ROUND(F22/$B22,0)</f>
        <v>155110</v>
      </c>
      <c r="G64" s="158">
        <f t="shared" si="3"/>
        <v>143015</v>
      </c>
      <c r="H64" s="158">
        <f t="shared" si="4"/>
        <v>23768</v>
      </c>
      <c r="I64" s="158">
        <f t="shared" si="4"/>
        <v>56375402</v>
      </c>
      <c r="J64" s="158">
        <f t="shared" si="4"/>
        <v>33500937</v>
      </c>
      <c r="K64" s="158">
        <f t="shared" si="5"/>
        <v>22190688</v>
      </c>
      <c r="L64" s="158">
        <f t="shared" si="4"/>
        <v>3925888</v>
      </c>
      <c r="M64" s="158">
        <f t="shared" si="4"/>
        <v>289208</v>
      </c>
      <c r="N64" s="158">
        <f t="shared" si="6"/>
        <v>237</v>
      </c>
      <c r="O64" s="158">
        <f t="shared" si="7"/>
        <v>1335</v>
      </c>
      <c r="P64" s="158">
        <f t="shared" si="8"/>
        <v>987</v>
      </c>
      <c r="Q64" s="158">
        <f t="shared" si="9"/>
        <v>5</v>
      </c>
    </row>
    <row r="65" spans="3:17">
      <c r="C65" s="158">
        <f t="shared" si="3"/>
        <v>241</v>
      </c>
      <c r="D65" s="158">
        <f t="shared" si="3"/>
        <v>57049</v>
      </c>
      <c r="E65" s="158">
        <f t="shared" si="3"/>
        <v>359280</v>
      </c>
      <c r="F65" s="158">
        <f t="shared" si="3"/>
        <v>170732</v>
      </c>
      <c r="G65" s="158">
        <f t="shared" si="3"/>
        <v>165546</v>
      </c>
      <c r="H65" s="158">
        <f t="shared" si="4"/>
        <v>23001</v>
      </c>
      <c r="I65" s="158">
        <f t="shared" si="4"/>
        <v>62319012</v>
      </c>
      <c r="J65" s="158">
        <f t="shared" si="4"/>
        <v>37044906</v>
      </c>
      <c r="K65" s="158">
        <f t="shared" si="5"/>
        <v>21149904</v>
      </c>
      <c r="L65" s="158">
        <f t="shared" si="4"/>
        <v>3799247</v>
      </c>
      <c r="M65" s="158">
        <f t="shared" si="4"/>
        <v>224816</v>
      </c>
      <c r="N65" s="158">
        <f t="shared" si="6"/>
        <v>237</v>
      </c>
      <c r="O65" s="158">
        <f t="shared" si="7"/>
        <v>1492</v>
      </c>
      <c r="P65" s="158">
        <f t="shared" si="8"/>
        <v>1092</v>
      </c>
      <c r="Q65" s="158">
        <f t="shared" si="9"/>
        <v>4</v>
      </c>
    </row>
    <row r="66" spans="3:17">
      <c r="C66" s="158">
        <f t="shared" si="3"/>
        <v>243</v>
      </c>
      <c r="D66" s="158">
        <f t="shared" si="3"/>
        <v>57520</v>
      </c>
      <c r="E66" s="158">
        <f t="shared" si="3"/>
        <v>389935</v>
      </c>
      <c r="F66" s="158">
        <f t="shared" si="3"/>
        <v>198809</v>
      </c>
      <c r="G66" s="158">
        <f t="shared" si="3"/>
        <v>167480</v>
      </c>
      <c r="H66" s="158">
        <f t="shared" si="4"/>
        <v>23647</v>
      </c>
      <c r="I66" s="158">
        <f t="shared" si="4"/>
        <v>68524581</v>
      </c>
      <c r="J66" s="158">
        <f t="shared" si="4"/>
        <v>42762728</v>
      </c>
      <c r="K66" s="158">
        <f t="shared" si="5"/>
        <v>21804109</v>
      </c>
      <c r="L66" s="158">
        <f t="shared" si="4"/>
        <v>3906952</v>
      </c>
      <c r="M66" s="158">
        <f t="shared" si="4"/>
        <v>191756</v>
      </c>
      <c r="N66" s="158">
        <f t="shared" si="6"/>
        <v>237</v>
      </c>
      <c r="O66" s="158">
        <f t="shared" si="7"/>
        <v>1607</v>
      </c>
      <c r="P66" s="158">
        <f t="shared" si="8"/>
        <v>1191</v>
      </c>
      <c r="Q66" s="158">
        <f t="shared" si="9"/>
        <v>3</v>
      </c>
    </row>
    <row r="67" spans="3:17">
      <c r="C67" s="158">
        <f t="shared" si="3"/>
        <v>243</v>
      </c>
      <c r="D67" s="158">
        <f t="shared" si="3"/>
        <v>56387</v>
      </c>
      <c r="E67" s="158">
        <f t="shared" si="3"/>
        <v>363669</v>
      </c>
      <c r="F67" s="158">
        <f t="shared" si="3"/>
        <v>179563</v>
      </c>
      <c r="G67" s="158">
        <f t="shared" si="3"/>
        <v>161222</v>
      </c>
      <c r="H67" s="158">
        <f t="shared" si="4"/>
        <v>22884</v>
      </c>
      <c r="I67" s="158">
        <f t="shared" si="4"/>
        <v>63725539</v>
      </c>
      <c r="J67" s="158">
        <f t="shared" si="4"/>
        <v>38843867</v>
      </c>
      <c r="K67" s="158">
        <f t="shared" si="5"/>
        <v>18992256</v>
      </c>
      <c r="L67" s="158">
        <f t="shared" si="4"/>
        <v>3780921</v>
      </c>
      <c r="M67" s="158">
        <f t="shared" si="4"/>
        <v>191215</v>
      </c>
      <c r="N67" s="158">
        <f t="shared" si="6"/>
        <v>232</v>
      </c>
      <c r="O67" s="158">
        <f t="shared" si="7"/>
        <v>1498</v>
      </c>
      <c r="P67" s="158">
        <f t="shared" si="8"/>
        <v>1130</v>
      </c>
      <c r="Q67" s="158">
        <f t="shared" si="9"/>
        <v>3</v>
      </c>
    </row>
    <row r="68" spans="3:17">
      <c r="C68" s="158">
        <f t="shared" si="3"/>
        <v>243</v>
      </c>
      <c r="D68" s="158">
        <f t="shared" si="3"/>
        <v>55036</v>
      </c>
      <c r="E68" s="158">
        <f t="shared" si="3"/>
        <v>332448</v>
      </c>
      <c r="F68" s="158">
        <f t="shared" si="3"/>
        <v>166587</v>
      </c>
      <c r="G68" s="158">
        <f t="shared" si="3"/>
        <v>142918</v>
      </c>
      <c r="H68" s="158">
        <f t="shared" si="4"/>
        <v>22944</v>
      </c>
      <c r="I68" s="158">
        <f t="shared" si="4"/>
        <v>59083696</v>
      </c>
      <c r="J68" s="158">
        <f t="shared" si="4"/>
        <v>36299776</v>
      </c>
      <c r="K68" s="158">
        <f t="shared" si="5"/>
        <v>17818735</v>
      </c>
      <c r="L68" s="158">
        <f t="shared" si="4"/>
        <v>3791663</v>
      </c>
      <c r="M68" s="158">
        <f t="shared" si="4"/>
        <v>192016</v>
      </c>
      <c r="N68" s="158">
        <f t="shared" si="6"/>
        <v>227</v>
      </c>
      <c r="O68" s="158">
        <f t="shared" si="7"/>
        <v>1369</v>
      </c>
      <c r="P68" s="158">
        <f t="shared" si="8"/>
        <v>1074</v>
      </c>
      <c r="Q68" s="158">
        <f t="shared" si="9"/>
        <v>3</v>
      </c>
    </row>
    <row r="69" spans="3:17">
      <c r="C69" s="158">
        <f>ROUND(C27/$B27,0)</f>
        <v>244</v>
      </c>
      <c r="D69" s="158">
        <f>ROUND(D27/$B27,0)</f>
        <v>55473</v>
      </c>
      <c r="E69" s="158">
        <f>ROUND(E27/$B27,0)</f>
        <v>346013</v>
      </c>
      <c r="F69" s="158">
        <f>ROUND(F27/$B27,0)</f>
        <v>176133</v>
      </c>
      <c r="G69" s="158">
        <f>ROUND(G27/$B27,0)</f>
        <v>144478</v>
      </c>
      <c r="H69" s="158">
        <f t="shared" si="4"/>
        <v>25402</v>
      </c>
      <c r="I69" s="158">
        <f t="shared" si="4"/>
        <v>62220055</v>
      </c>
      <c r="J69" s="158">
        <f t="shared" si="4"/>
        <v>38294257</v>
      </c>
      <c r="K69" s="158">
        <f t="shared" si="5"/>
        <v>19431881</v>
      </c>
      <c r="L69" s="158">
        <f t="shared" si="4"/>
        <v>4197913</v>
      </c>
      <c r="M69" s="158">
        <f t="shared" si="4"/>
        <v>192918</v>
      </c>
      <c r="N69" s="158">
        <f t="shared" si="6"/>
        <v>227</v>
      </c>
      <c r="O69" s="158">
        <f t="shared" si="7"/>
        <v>1418</v>
      </c>
      <c r="P69" s="158">
        <f t="shared" si="8"/>
        <v>1122</v>
      </c>
      <c r="Q69" s="158">
        <f t="shared" si="9"/>
        <v>3</v>
      </c>
    </row>
    <row r="70" spans="3:17">
      <c r="C70" s="158">
        <f t="shared" si="3"/>
        <v>243</v>
      </c>
      <c r="D70" s="158">
        <f t="shared" si="3"/>
        <v>55890</v>
      </c>
      <c r="E70" s="158">
        <f t="shared" si="3"/>
        <v>362808</v>
      </c>
      <c r="F70" s="158">
        <f t="shared" si="3"/>
        <v>211667</v>
      </c>
      <c r="G70" s="158">
        <f t="shared" si="3"/>
        <v>128048</v>
      </c>
      <c r="H70" s="158">
        <f t="shared" si="4"/>
        <v>23093</v>
      </c>
      <c r="I70" s="158">
        <f t="shared" si="4"/>
        <v>67059252</v>
      </c>
      <c r="J70" s="158">
        <f t="shared" si="4"/>
        <v>45690194</v>
      </c>
      <c r="K70" s="158" t="e">
        <f>ROUND(#REF!/$B28,0)</f>
        <v>#REF!</v>
      </c>
      <c r="L70" s="158">
        <f t="shared" si="4"/>
        <v>3817681</v>
      </c>
      <c r="M70" s="158">
        <f t="shared" si="4"/>
        <v>182608</v>
      </c>
      <c r="N70" s="158">
        <f t="shared" si="6"/>
        <v>230</v>
      </c>
      <c r="O70" s="158">
        <f t="shared" si="7"/>
        <v>1492</v>
      </c>
      <c r="P70" s="158">
        <f t="shared" si="8"/>
        <v>1200</v>
      </c>
      <c r="Q70" s="158">
        <f t="shared" si="9"/>
        <v>3</v>
      </c>
    </row>
  </sheetData>
  <sheetProtection sheet="1" formatCells="0" formatRows="0" insertColumns="0" insertRows="0" insertHyperlinks="0" deleteColumns="0" deleteRows="0" sort="0" autoFilter="0" pivotTables="0"/>
  <mergeCells count="16">
    <mergeCell ref="A6:A8"/>
    <mergeCell ref="B6:B8"/>
    <mergeCell ref="C6:C8"/>
    <mergeCell ref="D6:D8"/>
    <mergeCell ref="E6:G6"/>
    <mergeCell ref="M6:M8"/>
    <mergeCell ref="N6:N8"/>
    <mergeCell ref="E7:E8"/>
    <mergeCell ref="F7:F8"/>
    <mergeCell ref="G7:G8"/>
    <mergeCell ref="H7:H8"/>
    <mergeCell ref="I7:I8"/>
    <mergeCell ref="J7:J8"/>
    <mergeCell ref="K7:K8"/>
    <mergeCell ref="L7:L8"/>
    <mergeCell ref="I6:K6"/>
  </mergeCells>
  <phoneticPr fontId="9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3"/>
  <sheetViews>
    <sheetView zoomScaleNormal="100" workbookViewId="0"/>
  </sheetViews>
  <sheetFormatPr defaultRowHeight="13.5"/>
  <cols>
    <col min="1" max="1" width="12" style="1" customWidth="1"/>
    <col min="2" max="2" width="10" style="1" customWidth="1"/>
    <col min="3" max="3" width="12" style="1" customWidth="1"/>
    <col min="4" max="4" width="13.75" style="1" customWidth="1"/>
    <col min="5" max="7" width="14" style="1" customWidth="1"/>
    <col min="8" max="8" width="10.625" style="1" customWidth="1"/>
    <col min="9" max="9" width="14.75" style="1" customWidth="1"/>
    <col min="10" max="10" width="14.625" style="1" customWidth="1"/>
    <col min="11" max="11" width="14" style="1" customWidth="1"/>
    <col min="12" max="12" width="13.625" style="1" customWidth="1"/>
    <col min="13" max="13" width="11.625" style="1" customWidth="1"/>
    <col min="14" max="16384" width="9" style="1"/>
  </cols>
  <sheetData>
    <row r="1" spans="1:13" ht="13.5" customHeight="1"/>
    <row r="2" spans="1:13" ht="13.5" customHeight="1">
      <c r="A2" s="5" t="s">
        <v>183</v>
      </c>
      <c r="E2" s="45"/>
      <c r="F2" s="45"/>
      <c r="H2" s="5"/>
      <c r="I2" s="5"/>
      <c r="J2" s="5"/>
    </row>
    <row r="3" spans="1:13" ht="10.5" customHeight="1">
      <c r="G3" s="59"/>
    </row>
    <row r="4" spans="1:13" ht="13.5" customHeight="1">
      <c r="A4" s="5" t="s">
        <v>312</v>
      </c>
      <c r="E4" s="46"/>
      <c r="H4" s="5"/>
      <c r="I4" s="45"/>
    </row>
    <row r="5" spans="1:13" s="2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2" customFormat="1" ht="10.5" customHeight="1">
      <c r="A6" s="250" t="s">
        <v>134</v>
      </c>
      <c r="B6" s="253" t="s">
        <v>181</v>
      </c>
      <c r="C6" s="253" t="s">
        <v>180</v>
      </c>
      <c r="D6" s="245" t="s">
        <v>225</v>
      </c>
      <c r="E6" s="238" t="s">
        <v>157</v>
      </c>
      <c r="F6" s="239"/>
      <c r="G6" s="239"/>
      <c r="H6" s="44" t="s">
        <v>178</v>
      </c>
      <c r="I6" s="238" t="s">
        <v>128</v>
      </c>
      <c r="J6" s="239"/>
      <c r="K6" s="239"/>
      <c r="L6" s="44" t="s">
        <v>127</v>
      </c>
      <c r="M6" s="260" t="s">
        <v>176</v>
      </c>
    </row>
    <row r="7" spans="1:13" s="2" customFormat="1" ht="10.5" customHeight="1">
      <c r="A7" s="251"/>
      <c r="B7" s="254"/>
      <c r="C7" s="254"/>
      <c r="D7" s="255"/>
      <c r="E7" s="248" t="s">
        <v>3</v>
      </c>
      <c r="F7" s="248" t="s">
        <v>4</v>
      </c>
      <c r="G7" s="248" t="s">
        <v>5</v>
      </c>
      <c r="H7" s="243" t="s">
        <v>125</v>
      </c>
      <c r="I7" s="248" t="s">
        <v>224</v>
      </c>
      <c r="J7" s="248" t="s">
        <v>4</v>
      </c>
      <c r="K7" s="248" t="s">
        <v>5</v>
      </c>
      <c r="L7" s="243" t="s">
        <v>125</v>
      </c>
      <c r="M7" s="261"/>
    </row>
    <row r="8" spans="1:13" s="2" customFormat="1" ht="10.5" customHeight="1">
      <c r="A8" s="252"/>
      <c r="B8" s="249"/>
      <c r="C8" s="249"/>
      <c r="D8" s="256"/>
      <c r="E8" s="249"/>
      <c r="F8" s="249"/>
      <c r="G8" s="249"/>
      <c r="H8" s="244"/>
      <c r="I8" s="249"/>
      <c r="J8" s="249"/>
      <c r="K8" s="249"/>
      <c r="L8" s="244"/>
      <c r="M8" s="262"/>
    </row>
    <row r="9" spans="1:13" s="37" customFormat="1" ht="6" customHeight="1">
      <c r="A9" s="43"/>
      <c r="B9" s="42"/>
      <c r="C9" s="42"/>
      <c r="D9" s="41"/>
      <c r="E9" s="42"/>
      <c r="F9" s="42"/>
      <c r="G9" s="42"/>
      <c r="H9" s="41"/>
      <c r="I9" s="42"/>
      <c r="J9" s="42"/>
      <c r="K9" s="42"/>
      <c r="L9" s="41"/>
      <c r="M9" s="40"/>
    </row>
    <row r="10" spans="1:13" s="2" customFormat="1" ht="10.5">
      <c r="A10" s="4" t="s">
        <v>296</v>
      </c>
      <c r="B10" s="11">
        <v>365</v>
      </c>
      <c r="C10" s="11">
        <v>89508</v>
      </c>
      <c r="D10" s="11">
        <v>20455212</v>
      </c>
      <c r="E10" s="11">
        <v>119175174</v>
      </c>
      <c r="F10" s="11">
        <v>64192252</v>
      </c>
      <c r="G10" s="11">
        <v>46533422</v>
      </c>
      <c r="H10" s="11">
        <v>8449500</v>
      </c>
      <c r="I10" s="11">
        <v>21600722813</v>
      </c>
      <c r="J10" s="11">
        <v>13970292276</v>
      </c>
      <c r="K10" s="11">
        <v>6227451222</v>
      </c>
      <c r="L10" s="11">
        <v>1402979315</v>
      </c>
      <c r="M10" s="11">
        <v>93832540</v>
      </c>
    </row>
    <row r="11" spans="1:13" s="2" customFormat="1" ht="10.5">
      <c r="A11" s="6" t="s">
        <v>288</v>
      </c>
      <c r="B11" s="11">
        <v>365</v>
      </c>
      <c r="C11" s="11">
        <v>90556</v>
      </c>
      <c r="D11" s="11">
        <v>20758608.399999999</v>
      </c>
      <c r="E11" s="11">
        <v>120519560</v>
      </c>
      <c r="F11" s="11">
        <v>65350308</v>
      </c>
      <c r="G11" s="11">
        <v>46705972</v>
      </c>
      <c r="H11" s="11">
        <v>8463280</v>
      </c>
      <c r="I11" s="11">
        <v>21860378376</v>
      </c>
      <c r="J11" s="11">
        <v>14199185944</v>
      </c>
      <c r="K11" s="11">
        <v>6255823746</v>
      </c>
      <c r="L11" s="11">
        <v>1405368686</v>
      </c>
      <c r="M11" s="11">
        <v>96138605</v>
      </c>
    </row>
    <row r="12" spans="1:13" s="2" customFormat="1" ht="10.5">
      <c r="A12" s="6" t="s">
        <v>287</v>
      </c>
      <c r="B12" s="11">
        <v>366</v>
      </c>
      <c r="C12" s="11">
        <v>90350</v>
      </c>
      <c r="D12" s="11">
        <v>20827060.800000001</v>
      </c>
      <c r="E12" s="11">
        <v>122309727</v>
      </c>
      <c r="F12" s="11">
        <v>66630906</v>
      </c>
      <c r="G12" s="11">
        <v>47197312</v>
      </c>
      <c r="H12" s="11">
        <v>8481509</v>
      </c>
      <c r="I12" s="11">
        <v>22191265414</v>
      </c>
      <c r="J12" s="11">
        <v>14457106984</v>
      </c>
      <c r="K12" s="11">
        <v>6329620830</v>
      </c>
      <c r="L12" s="11">
        <v>1404537600</v>
      </c>
      <c r="M12" s="11">
        <v>92312786</v>
      </c>
    </row>
    <row r="13" spans="1:13" s="2" customFormat="1" ht="10.5">
      <c r="A13" s="30" t="s">
        <v>297</v>
      </c>
      <c r="B13" s="62">
        <v>365</v>
      </c>
      <c r="C13" s="56">
        <v>89538</v>
      </c>
      <c r="D13" s="56">
        <v>20757907.200000003</v>
      </c>
      <c r="E13" s="56">
        <v>123848528</v>
      </c>
      <c r="F13" s="56">
        <v>68114382</v>
      </c>
      <c r="G13" s="56">
        <v>47317788</v>
      </c>
      <c r="H13" s="56">
        <v>8416358</v>
      </c>
      <c r="I13" s="56">
        <v>22512841335</v>
      </c>
      <c r="J13" s="56">
        <v>14756546817</v>
      </c>
      <c r="K13" s="56">
        <v>6361702243</v>
      </c>
      <c r="L13" s="56">
        <v>1394592275</v>
      </c>
      <c r="M13" s="56">
        <v>90199067</v>
      </c>
    </row>
    <row r="14" spans="1:13" s="7" customFormat="1" ht="10.5">
      <c r="A14" s="63" t="s">
        <v>298</v>
      </c>
      <c r="B14" s="64">
        <v>365</v>
      </c>
      <c r="C14" s="58">
        <v>89084</v>
      </c>
      <c r="D14" s="58">
        <v>20618030</v>
      </c>
      <c r="E14" s="58">
        <v>127185368</v>
      </c>
      <c r="F14" s="58">
        <v>69334130</v>
      </c>
      <c r="G14" s="58">
        <v>49398138</v>
      </c>
      <c r="H14" s="58">
        <v>8453100</v>
      </c>
      <c r="I14" s="58">
        <v>23043725926</v>
      </c>
      <c r="J14" s="58">
        <v>15032650791</v>
      </c>
      <c r="K14" s="58">
        <v>6615949580</v>
      </c>
      <c r="L14" s="58">
        <v>1395125555</v>
      </c>
      <c r="M14" s="58">
        <v>89966476</v>
      </c>
    </row>
    <row r="15" spans="1:13" s="7" customFormat="1" ht="6" customHeight="1">
      <c r="A15" s="63"/>
      <c r="B15" s="64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s="2" customFormat="1" ht="10.5">
      <c r="A16" s="31" t="s">
        <v>7</v>
      </c>
      <c r="B16" s="62">
        <v>30</v>
      </c>
      <c r="C16" s="56">
        <v>7424</v>
      </c>
      <c r="D16" s="56">
        <v>1718169</v>
      </c>
      <c r="E16" s="56">
        <v>10598781</v>
      </c>
      <c r="F16" s="56">
        <v>5777844</v>
      </c>
      <c r="G16" s="56">
        <v>4116512</v>
      </c>
      <c r="H16" s="56">
        <v>704425</v>
      </c>
      <c r="I16" s="56">
        <v>1920310494</v>
      </c>
      <c r="J16" s="56">
        <v>1252720899</v>
      </c>
      <c r="K16" s="56">
        <v>551329132</v>
      </c>
      <c r="L16" s="56">
        <v>116260463</v>
      </c>
      <c r="M16" s="56">
        <v>7497206</v>
      </c>
    </row>
    <row r="17" spans="1:13" s="2" customFormat="1" ht="10.5">
      <c r="A17" s="30" t="s">
        <v>299</v>
      </c>
      <c r="B17" s="60">
        <v>30</v>
      </c>
      <c r="C17" s="11">
        <v>7370</v>
      </c>
      <c r="D17" s="11">
        <v>1714808.4</v>
      </c>
      <c r="E17" s="11">
        <v>11398734</v>
      </c>
      <c r="F17" s="11">
        <v>6292580</v>
      </c>
      <c r="G17" s="11">
        <v>4401604</v>
      </c>
      <c r="H17" s="11">
        <v>704550</v>
      </c>
      <c r="I17" s="11">
        <v>2065276250</v>
      </c>
      <c r="J17" s="56">
        <v>1366648488</v>
      </c>
      <c r="K17" s="56">
        <v>582390807</v>
      </c>
      <c r="L17" s="56">
        <v>116236955</v>
      </c>
      <c r="M17" s="56">
        <v>6249712</v>
      </c>
    </row>
    <row r="18" spans="1:13" s="2" customFormat="1" ht="10.5">
      <c r="A18" s="30" t="s">
        <v>302</v>
      </c>
      <c r="B18" s="60">
        <v>31</v>
      </c>
      <c r="C18" s="11">
        <v>7616</v>
      </c>
      <c r="D18" s="11">
        <v>1767558.4</v>
      </c>
      <c r="E18" s="11">
        <v>11291571</v>
      </c>
      <c r="F18" s="11">
        <v>5900853</v>
      </c>
      <c r="G18" s="11">
        <v>4686168</v>
      </c>
      <c r="H18" s="11">
        <v>704550</v>
      </c>
      <c r="I18" s="11">
        <v>2012309836</v>
      </c>
      <c r="J18" s="56">
        <v>1277071789</v>
      </c>
      <c r="K18" s="56">
        <v>618999092</v>
      </c>
      <c r="L18" s="56">
        <v>116238955</v>
      </c>
      <c r="M18" s="56">
        <v>6559718</v>
      </c>
    </row>
    <row r="19" spans="1:13" s="2" customFormat="1" ht="10.5">
      <c r="A19" s="30" t="s">
        <v>303</v>
      </c>
      <c r="B19" s="60">
        <v>30</v>
      </c>
      <c r="C19" s="11">
        <v>7362</v>
      </c>
      <c r="D19" s="11">
        <v>1703901</v>
      </c>
      <c r="E19" s="11">
        <v>10817723</v>
      </c>
      <c r="F19" s="11">
        <v>5388863</v>
      </c>
      <c r="G19" s="11">
        <v>4724310</v>
      </c>
      <c r="H19" s="11">
        <v>704550</v>
      </c>
      <c r="I19" s="11">
        <v>1910523250</v>
      </c>
      <c r="J19" s="56">
        <v>1170316921</v>
      </c>
      <c r="K19" s="56">
        <v>623968374</v>
      </c>
      <c r="L19" s="56">
        <v>116237955</v>
      </c>
      <c r="M19" s="56">
        <v>6892214</v>
      </c>
    </row>
    <row r="20" spans="1:13" s="2" customFormat="1" ht="10.5">
      <c r="A20" s="30" t="s">
        <v>304</v>
      </c>
      <c r="B20" s="60">
        <v>31</v>
      </c>
      <c r="C20" s="11">
        <v>7630</v>
      </c>
      <c r="D20" s="11">
        <v>1777652</v>
      </c>
      <c r="E20" s="11">
        <v>10784036</v>
      </c>
      <c r="F20" s="11">
        <v>5812566</v>
      </c>
      <c r="G20" s="11">
        <v>4266920</v>
      </c>
      <c r="H20" s="11">
        <v>704550</v>
      </c>
      <c r="I20" s="11">
        <v>1948635811</v>
      </c>
      <c r="J20" s="56">
        <v>1257397257</v>
      </c>
      <c r="K20" s="56">
        <v>575001599</v>
      </c>
      <c r="L20" s="56">
        <v>116236955</v>
      </c>
      <c r="M20" s="56">
        <v>9757151</v>
      </c>
    </row>
    <row r="21" spans="1:13" s="2" customFormat="1" ht="10.5">
      <c r="A21" s="30" t="s">
        <v>305</v>
      </c>
      <c r="B21" s="60">
        <v>31</v>
      </c>
      <c r="C21" s="11">
        <v>7610</v>
      </c>
      <c r="D21" s="11">
        <v>1753619.6</v>
      </c>
      <c r="E21" s="11">
        <v>10090995</v>
      </c>
      <c r="F21" s="11">
        <v>5640511</v>
      </c>
      <c r="G21" s="11">
        <v>3745934</v>
      </c>
      <c r="H21" s="11">
        <v>704550</v>
      </c>
      <c r="I21" s="11">
        <v>1845978110</v>
      </c>
      <c r="J21" s="56">
        <v>1219824831</v>
      </c>
      <c r="K21" s="56">
        <v>509914324</v>
      </c>
      <c r="L21" s="56">
        <v>116238955</v>
      </c>
      <c r="M21" s="56">
        <v>9999907</v>
      </c>
    </row>
    <row r="22" spans="1:13" s="2" customFormat="1" ht="10.5">
      <c r="A22" s="30" t="s">
        <v>306</v>
      </c>
      <c r="B22" s="60">
        <v>30</v>
      </c>
      <c r="C22" s="11">
        <v>6806</v>
      </c>
      <c r="D22" s="11">
        <v>1559832.8000000003</v>
      </c>
      <c r="E22" s="11">
        <v>10172066</v>
      </c>
      <c r="F22" s="11">
        <v>5143430</v>
      </c>
      <c r="G22" s="11">
        <v>4324086</v>
      </c>
      <c r="H22" s="11">
        <v>704550</v>
      </c>
      <c r="I22" s="11">
        <v>1802171493</v>
      </c>
      <c r="J22" s="56">
        <v>1114173772</v>
      </c>
      <c r="K22" s="56">
        <v>571760766</v>
      </c>
      <c r="L22" s="56">
        <v>116236955</v>
      </c>
      <c r="M22" s="56">
        <v>8590997</v>
      </c>
    </row>
    <row r="23" spans="1:13" s="2" customFormat="1" ht="10.5" customHeight="1">
      <c r="A23" s="30" t="s">
        <v>307</v>
      </c>
      <c r="B23" s="60">
        <v>31</v>
      </c>
      <c r="C23" s="11">
        <v>7656</v>
      </c>
      <c r="D23" s="11">
        <v>1768538</v>
      </c>
      <c r="E23" s="11">
        <v>10741744</v>
      </c>
      <c r="F23" s="11">
        <v>5610036</v>
      </c>
      <c r="G23" s="11">
        <v>4427158</v>
      </c>
      <c r="H23" s="11">
        <v>704550</v>
      </c>
      <c r="I23" s="11">
        <v>1919363406</v>
      </c>
      <c r="J23" s="56">
        <v>1216939619</v>
      </c>
      <c r="K23" s="56">
        <v>586186832</v>
      </c>
      <c r="L23" s="56">
        <v>116236955</v>
      </c>
      <c r="M23" s="56">
        <v>8456611</v>
      </c>
    </row>
    <row r="24" spans="1:13" s="2" customFormat="1" ht="10.5" customHeight="1">
      <c r="A24" s="30" t="s">
        <v>308</v>
      </c>
      <c r="B24" s="60">
        <v>30</v>
      </c>
      <c r="C24" s="11">
        <v>7356</v>
      </c>
      <c r="D24" s="11">
        <v>1714144.8</v>
      </c>
      <c r="E24" s="11">
        <v>11371793</v>
      </c>
      <c r="F24" s="11">
        <v>6312245</v>
      </c>
      <c r="G24" s="11">
        <v>4354998</v>
      </c>
      <c r="H24" s="11">
        <v>704550</v>
      </c>
      <c r="I24" s="11">
        <v>2063029990</v>
      </c>
      <c r="J24" s="56">
        <v>1368587549</v>
      </c>
      <c r="K24" s="56">
        <v>578203486</v>
      </c>
      <c r="L24" s="56">
        <v>116238955</v>
      </c>
      <c r="M24" s="56">
        <v>6674037</v>
      </c>
    </row>
    <row r="25" spans="1:13" s="2" customFormat="1" ht="10.5" customHeight="1">
      <c r="A25" s="30" t="s">
        <v>309</v>
      </c>
      <c r="B25" s="60">
        <v>31</v>
      </c>
      <c r="C25" s="11">
        <v>7602</v>
      </c>
      <c r="D25" s="11">
        <v>1756107.8</v>
      </c>
      <c r="E25" s="11">
        <v>10352523</v>
      </c>
      <c r="F25" s="11">
        <v>6053191</v>
      </c>
      <c r="G25" s="11">
        <v>3594782</v>
      </c>
      <c r="H25" s="11">
        <v>704550</v>
      </c>
      <c r="I25" s="11">
        <v>1913966851</v>
      </c>
      <c r="J25" s="56">
        <v>1310891795</v>
      </c>
      <c r="K25" s="56">
        <v>486836101</v>
      </c>
      <c r="L25" s="56">
        <v>116238955</v>
      </c>
      <c r="M25" s="56">
        <v>6816726</v>
      </c>
    </row>
    <row r="26" spans="1:13" s="2" customFormat="1" ht="10.5">
      <c r="A26" s="30" t="s">
        <v>300</v>
      </c>
      <c r="B26" s="60">
        <v>31</v>
      </c>
      <c r="C26" s="11">
        <v>7606</v>
      </c>
      <c r="D26" s="11">
        <v>1751880.8</v>
      </c>
      <c r="E26" s="11">
        <v>10245411</v>
      </c>
      <c r="F26" s="11">
        <v>5470481</v>
      </c>
      <c r="G26" s="11">
        <v>4070380</v>
      </c>
      <c r="H26" s="11">
        <v>704550</v>
      </c>
      <c r="I26" s="11">
        <v>1850299659</v>
      </c>
      <c r="J26" s="56">
        <v>1188800520</v>
      </c>
      <c r="K26" s="56">
        <v>545262184</v>
      </c>
      <c r="L26" s="56">
        <v>116236955</v>
      </c>
      <c r="M26" s="56">
        <v>6978683</v>
      </c>
    </row>
    <row r="27" spans="1:13" s="2" customFormat="1" ht="10.5">
      <c r="A27" s="30" t="s">
        <v>310</v>
      </c>
      <c r="B27" s="60">
        <v>28</v>
      </c>
      <c r="C27" s="11">
        <v>6880</v>
      </c>
      <c r="D27" s="11">
        <v>1592553.2000000002</v>
      </c>
      <c r="E27" s="11">
        <v>9453382</v>
      </c>
      <c r="F27" s="11">
        <v>5238566</v>
      </c>
      <c r="G27" s="11">
        <v>3510266</v>
      </c>
      <c r="H27" s="11">
        <v>704550</v>
      </c>
      <c r="I27" s="11">
        <v>1735148769</v>
      </c>
      <c r="J27" s="56">
        <v>1137966781</v>
      </c>
      <c r="K27" s="56">
        <v>480943033</v>
      </c>
      <c r="L27" s="56">
        <v>116238955</v>
      </c>
      <c r="M27" s="56">
        <v>6266072</v>
      </c>
    </row>
    <row r="28" spans="1:13" s="2" customFormat="1" ht="10.5">
      <c r="A28" s="30" t="s">
        <v>311</v>
      </c>
      <c r="B28" s="60">
        <v>31</v>
      </c>
      <c r="C28" s="11">
        <v>7590</v>
      </c>
      <c r="D28" s="11">
        <v>1757433.2000000002</v>
      </c>
      <c r="E28" s="11">
        <v>10465390</v>
      </c>
      <c r="F28" s="11">
        <v>6470808</v>
      </c>
      <c r="G28" s="11">
        <v>3291532</v>
      </c>
      <c r="H28" s="11">
        <v>703050</v>
      </c>
      <c r="I28" s="11">
        <v>1977022501</v>
      </c>
      <c r="J28" s="56">
        <v>1404031469</v>
      </c>
      <c r="K28" s="56">
        <v>456482982</v>
      </c>
      <c r="L28" s="56">
        <v>116508050</v>
      </c>
      <c r="M28" s="56">
        <v>6724648</v>
      </c>
    </row>
    <row r="29" spans="1:13" s="37" customFormat="1" ht="6" customHeight="1">
      <c r="A29" s="39"/>
      <c r="B29" s="3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2" customFormat="1" ht="10.5">
      <c r="A30" s="2" t="s">
        <v>273</v>
      </c>
      <c r="D30" s="55"/>
    </row>
    <row r="31" spans="1:13" s="2" customFormat="1" ht="10.5">
      <c r="A31" s="2" t="s">
        <v>208</v>
      </c>
    </row>
    <row r="32" spans="1:13" s="2" customFormat="1" ht="10.5">
      <c r="A32" s="2" t="s">
        <v>301</v>
      </c>
    </row>
    <row r="33" s="2" customFormat="1" ht="10.5"/>
  </sheetData>
  <mergeCells count="15">
    <mergeCell ref="M6:M8"/>
    <mergeCell ref="E7:E8"/>
    <mergeCell ref="F7:F8"/>
    <mergeCell ref="G7:G8"/>
    <mergeCell ref="H7:H8"/>
    <mergeCell ref="I7:I8"/>
    <mergeCell ref="J7:J8"/>
    <mergeCell ref="K7:K8"/>
    <mergeCell ref="L7:L8"/>
    <mergeCell ref="I6:K6"/>
    <mergeCell ref="A6:A8"/>
    <mergeCell ref="B6:B8"/>
    <mergeCell ref="C6:C8"/>
    <mergeCell ref="D6:D8"/>
    <mergeCell ref="E6:G6"/>
  </mergeCells>
  <phoneticPr fontId="9"/>
  <pageMargins left="0.6692913385826772" right="0.6692913385826772" top="0.78740157480314965" bottom="0.78740157480314965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9"/>
  <sheetViews>
    <sheetView zoomScaleNormal="100" workbookViewId="0"/>
  </sheetViews>
  <sheetFormatPr defaultRowHeight="13.5"/>
  <cols>
    <col min="1" max="1" width="12" style="1" customWidth="1"/>
    <col min="2" max="2" width="10" style="1" customWidth="1"/>
    <col min="3" max="3" width="12" style="1" customWidth="1"/>
    <col min="4" max="4" width="13.75" style="1" customWidth="1"/>
    <col min="5" max="7" width="14" style="1" customWidth="1"/>
    <col min="8" max="8" width="10.625" style="1" customWidth="1"/>
    <col min="9" max="9" width="14.75" style="1" customWidth="1"/>
    <col min="10" max="10" width="14.625" style="1" customWidth="1"/>
    <col min="11" max="11" width="14" style="1" customWidth="1"/>
    <col min="12" max="12" width="13.625" style="1" customWidth="1"/>
    <col min="13" max="13" width="11.625" style="1" customWidth="1"/>
    <col min="14" max="14" width="10.75" style="1" customWidth="1"/>
    <col min="15" max="16384" width="9" style="1"/>
  </cols>
  <sheetData>
    <row r="1" spans="1:14" ht="13.5" customHeight="1"/>
    <row r="2" spans="1:14" ht="13.5" customHeight="1">
      <c r="A2" s="5" t="s">
        <v>295</v>
      </c>
      <c r="E2" s="45"/>
      <c r="F2" s="45"/>
      <c r="H2" s="5"/>
      <c r="I2" s="5"/>
      <c r="J2" s="5"/>
    </row>
    <row r="3" spans="1:14" ht="10.5" customHeight="1"/>
    <row r="4" spans="1:14" ht="13.5" customHeight="1">
      <c r="A4" s="5" t="s">
        <v>294</v>
      </c>
      <c r="E4" s="46"/>
      <c r="H4" s="5"/>
      <c r="I4" s="45"/>
    </row>
    <row r="5" spans="1:14" s="2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s="2" customFormat="1" ht="10.5" customHeight="1">
      <c r="A6" s="250" t="s">
        <v>134</v>
      </c>
      <c r="B6" s="253" t="s">
        <v>181</v>
      </c>
      <c r="C6" s="253" t="s">
        <v>180</v>
      </c>
      <c r="D6" s="245" t="s">
        <v>225</v>
      </c>
      <c r="E6" s="238" t="s">
        <v>157</v>
      </c>
      <c r="F6" s="239"/>
      <c r="G6" s="239"/>
      <c r="H6" s="44" t="s">
        <v>293</v>
      </c>
      <c r="I6" s="238" t="s">
        <v>292</v>
      </c>
      <c r="J6" s="239"/>
      <c r="K6" s="239"/>
      <c r="L6" s="44" t="s">
        <v>127</v>
      </c>
      <c r="M6" s="245" t="s">
        <v>176</v>
      </c>
      <c r="N6" s="240" t="s">
        <v>134</v>
      </c>
    </row>
    <row r="7" spans="1:14" s="2" customFormat="1" ht="10.5" customHeight="1">
      <c r="A7" s="251"/>
      <c r="B7" s="254"/>
      <c r="C7" s="254"/>
      <c r="D7" s="255"/>
      <c r="E7" s="248" t="s">
        <v>3</v>
      </c>
      <c r="F7" s="248" t="s">
        <v>4</v>
      </c>
      <c r="G7" s="248" t="s">
        <v>5</v>
      </c>
      <c r="H7" s="243" t="s">
        <v>291</v>
      </c>
      <c r="I7" s="248" t="s">
        <v>224</v>
      </c>
      <c r="J7" s="248" t="s">
        <v>4</v>
      </c>
      <c r="K7" s="248" t="s">
        <v>5</v>
      </c>
      <c r="L7" s="243" t="s">
        <v>291</v>
      </c>
      <c r="M7" s="246"/>
      <c r="N7" s="241"/>
    </row>
    <row r="8" spans="1:14" s="2" customFormat="1" ht="10.5" customHeight="1">
      <c r="A8" s="252"/>
      <c r="B8" s="249"/>
      <c r="C8" s="249"/>
      <c r="D8" s="256"/>
      <c r="E8" s="249"/>
      <c r="F8" s="249"/>
      <c r="G8" s="249"/>
      <c r="H8" s="244"/>
      <c r="I8" s="249"/>
      <c r="J8" s="249"/>
      <c r="K8" s="249"/>
      <c r="L8" s="244"/>
      <c r="M8" s="247"/>
      <c r="N8" s="242"/>
    </row>
    <row r="9" spans="1:14" s="37" customFormat="1" ht="6" customHeight="1">
      <c r="A9" s="43"/>
      <c r="B9" s="42"/>
      <c r="C9" s="42"/>
      <c r="D9" s="41"/>
      <c r="E9" s="42"/>
      <c r="F9" s="42"/>
      <c r="G9" s="42"/>
      <c r="H9" s="41"/>
      <c r="I9" s="42"/>
      <c r="J9" s="42"/>
      <c r="K9" s="42"/>
      <c r="L9" s="41"/>
      <c r="M9" s="53"/>
      <c r="N9" s="52"/>
    </row>
    <row r="10" spans="1:14" s="2" customFormat="1" ht="10.5">
      <c r="A10" s="4" t="s">
        <v>290</v>
      </c>
      <c r="B10" s="11">
        <v>365</v>
      </c>
      <c r="C10" s="11">
        <v>89424</v>
      </c>
      <c r="D10" s="11">
        <v>20432087.800000001</v>
      </c>
      <c r="E10" s="11">
        <v>119810619</v>
      </c>
      <c r="F10" s="11">
        <v>65362501</v>
      </c>
      <c r="G10" s="11">
        <v>46109694</v>
      </c>
      <c r="H10" s="11">
        <v>8338424</v>
      </c>
      <c r="I10" s="11">
        <v>21815764715</v>
      </c>
      <c r="J10" s="11">
        <v>14239465643</v>
      </c>
      <c r="K10" s="11">
        <v>6180293586</v>
      </c>
      <c r="L10" s="11">
        <v>1396005486</v>
      </c>
      <c r="M10" s="14">
        <v>94119833</v>
      </c>
      <c r="N10" s="22" t="s">
        <v>290</v>
      </c>
    </row>
    <row r="11" spans="1:14" s="2" customFormat="1" ht="10.5">
      <c r="A11" s="6" t="s">
        <v>289</v>
      </c>
      <c r="B11" s="11">
        <v>365</v>
      </c>
      <c r="C11" s="11">
        <v>89508</v>
      </c>
      <c r="D11" s="11">
        <v>20455212</v>
      </c>
      <c r="E11" s="11">
        <v>119175174</v>
      </c>
      <c r="F11" s="11">
        <v>64192252</v>
      </c>
      <c r="G11" s="11">
        <v>46533422</v>
      </c>
      <c r="H11" s="11">
        <v>8449500</v>
      </c>
      <c r="I11" s="11">
        <v>21600722813</v>
      </c>
      <c r="J11" s="11">
        <v>13970292276</v>
      </c>
      <c r="K11" s="11">
        <v>6227451222</v>
      </c>
      <c r="L11" s="11">
        <v>1402979315</v>
      </c>
      <c r="M11" s="14">
        <v>93832540</v>
      </c>
      <c r="N11" s="20" t="s">
        <v>289</v>
      </c>
    </row>
    <row r="12" spans="1:14" s="2" customFormat="1" ht="10.5">
      <c r="A12" s="6" t="s">
        <v>288</v>
      </c>
      <c r="B12" s="11">
        <v>365</v>
      </c>
      <c r="C12" s="11">
        <v>90556</v>
      </c>
      <c r="D12" s="11">
        <v>20758608.399999999</v>
      </c>
      <c r="E12" s="11">
        <v>120519560</v>
      </c>
      <c r="F12" s="11">
        <v>65350308</v>
      </c>
      <c r="G12" s="11">
        <v>46705972</v>
      </c>
      <c r="H12" s="11">
        <v>8463280</v>
      </c>
      <c r="I12" s="11">
        <v>21860378376</v>
      </c>
      <c r="J12" s="11">
        <v>14199185944</v>
      </c>
      <c r="K12" s="11">
        <v>6255823746</v>
      </c>
      <c r="L12" s="11">
        <v>1405368686</v>
      </c>
      <c r="M12" s="14">
        <v>96138605</v>
      </c>
      <c r="N12" s="30" t="s">
        <v>288</v>
      </c>
    </row>
    <row r="13" spans="1:14" s="2" customFormat="1" ht="10.5">
      <c r="A13" s="6" t="s">
        <v>287</v>
      </c>
      <c r="B13" s="11">
        <v>366</v>
      </c>
      <c r="C13" s="11">
        <v>90350</v>
      </c>
      <c r="D13" s="11">
        <v>20827060.800000001</v>
      </c>
      <c r="E13" s="11">
        <v>122309727</v>
      </c>
      <c r="F13" s="11">
        <v>66630906</v>
      </c>
      <c r="G13" s="11">
        <v>47197312</v>
      </c>
      <c r="H13" s="11">
        <v>8481509</v>
      </c>
      <c r="I13" s="11">
        <v>22191265414</v>
      </c>
      <c r="J13" s="11">
        <v>14457106984</v>
      </c>
      <c r="K13" s="11">
        <v>6329620830</v>
      </c>
      <c r="L13" s="11">
        <v>1404537600</v>
      </c>
      <c r="M13" s="14">
        <v>92312786</v>
      </c>
      <c r="N13" s="30" t="s">
        <v>287</v>
      </c>
    </row>
    <row r="14" spans="1:14" s="7" customFormat="1" ht="10.5">
      <c r="A14" s="63" t="s">
        <v>286</v>
      </c>
      <c r="B14" s="64">
        <v>365</v>
      </c>
      <c r="C14" s="58">
        <v>89538</v>
      </c>
      <c r="D14" s="58">
        <v>20757907.200000003</v>
      </c>
      <c r="E14" s="58">
        <v>123848528</v>
      </c>
      <c r="F14" s="58">
        <v>68114382</v>
      </c>
      <c r="G14" s="58">
        <v>47317788</v>
      </c>
      <c r="H14" s="58">
        <v>8416358</v>
      </c>
      <c r="I14" s="58">
        <v>22512841335</v>
      </c>
      <c r="J14" s="58">
        <v>14756546817</v>
      </c>
      <c r="K14" s="58">
        <v>6361702243</v>
      </c>
      <c r="L14" s="58">
        <v>1394592275</v>
      </c>
      <c r="M14" s="57">
        <v>90199067</v>
      </c>
      <c r="N14" s="63" t="s">
        <v>286</v>
      </c>
    </row>
    <row r="15" spans="1:14" s="7" customFormat="1" ht="6" customHeight="1">
      <c r="A15" s="63"/>
      <c r="B15" s="64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7"/>
      <c r="N15" s="63"/>
    </row>
    <row r="16" spans="1:14" s="2" customFormat="1" ht="10.5">
      <c r="A16" s="31" t="s">
        <v>7</v>
      </c>
      <c r="B16" s="62">
        <v>30</v>
      </c>
      <c r="C16" s="56">
        <v>7462.5</v>
      </c>
      <c r="D16" s="56">
        <v>1729826.5</v>
      </c>
      <c r="E16" s="56">
        <v>10320711.5</v>
      </c>
      <c r="F16" s="56">
        <v>5676198.5</v>
      </c>
      <c r="G16" s="56">
        <v>3943149.5</v>
      </c>
      <c r="H16" s="56">
        <v>701363.5</v>
      </c>
      <c r="I16" s="56">
        <v>1876070111.25</v>
      </c>
      <c r="J16" s="56">
        <v>1229712234.75</v>
      </c>
      <c r="K16" s="56">
        <v>530141853.5</v>
      </c>
      <c r="L16" s="56">
        <v>116216022.91666667</v>
      </c>
      <c r="M16" s="61">
        <v>7516588.916666667</v>
      </c>
      <c r="N16" s="31" t="s">
        <v>7</v>
      </c>
    </row>
    <row r="17" spans="1:14" s="2" customFormat="1" ht="10.5">
      <c r="A17" s="30" t="s">
        <v>285</v>
      </c>
      <c r="B17" s="60">
        <v>30</v>
      </c>
      <c r="C17" s="11">
        <v>7334</v>
      </c>
      <c r="D17" s="11">
        <v>1709256</v>
      </c>
      <c r="E17" s="11">
        <v>11103876</v>
      </c>
      <c r="F17" s="11">
        <v>6242118</v>
      </c>
      <c r="G17" s="11">
        <v>4155608</v>
      </c>
      <c r="H17" s="11">
        <v>706150</v>
      </c>
      <c r="I17" s="11">
        <v>2026715768</v>
      </c>
      <c r="J17" s="56">
        <v>1358160938</v>
      </c>
      <c r="K17" s="56">
        <v>551511030</v>
      </c>
      <c r="L17" s="56">
        <v>117043800</v>
      </c>
      <c r="M17" s="61">
        <v>6395856</v>
      </c>
      <c r="N17" s="51" t="s">
        <v>285</v>
      </c>
    </row>
    <row r="18" spans="1:14" s="2" customFormat="1" ht="10.5">
      <c r="A18" s="30" t="s">
        <v>284</v>
      </c>
      <c r="B18" s="60">
        <v>31</v>
      </c>
      <c r="C18" s="11">
        <v>7584</v>
      </c>
      <c r="D18" s="11">
        <v>1767917.6</v>
      </c>
      <c r="E18" s="11">
        <v>10888258</v>
      </c>
      <c r="F18" s="11">
        <v>5713438</v>
      </c>
      <c r="G18" s="11">
        <v>4468670</v>
      </c>
      <c r="H18" s="11">
        <v>706150</v>
      </c>
      <c r="I18" s="11">
        <v>1945373642</v>
      </c>
      <c r="J18" s="56">
        <v>1236267286</v>
      </c>
      <c r="K18" s="56">
        <v>592060556</v>
      </c>
      <c r="L18" s="56">
        <v>117045800</v>
      </c>
      <c r="M18" s="61">
        <v>6621328</v>
      </c>
      <c r="N18" s="30" t="s">
        <v>284</v>
      </c>
    </row>
    <row r="19" spans="1:14" s="2" customFormat="1" ht="10.5">
      <c r="A19" s="30" t="s">
        <v>283</v>
      </c>
      <c r="B19" s="60">
        <v>30</v>
      </c>
      <c r="C19" s="11">
        <v>7372</v>
      </c>
      <c r="D19" s="11">
        <v>1709712</v>
      </c>
      <c r="E19" s="11">
        <v>10430585</v>
      </c>
      <c r="F19" s="11">
        <v>5214809</v>
      </c>
      <c r="G19" s="11">
        <v>4509626</v>
      </c>
      <c r="H19" s="11">
        <v>706150</v>
      </c>
      <c r="I19" s="11">
        <v>1843948671</v>
      </c>
      <c r="J19" s="56">
        <v>1129822652</v>
      </c>
      <c r="K19" s="56">
        <v>597081219</v>
      </c>
      <c r="L19" s="56">
        <v>117044800</v>
      </c>
      <c r="M19" s="61">
        <v>7051325</v>
      </c>
      <c r="N19" s="30" t="s">
        <v>283</v>
      </c>
    </row>
    <row r="20" spans="1:14" s="2" customFormat="1" ht="10.5">
      <c r="A20" s="30" t="s">
        <v>282</v>
      </c>
      <c r="B20" s="60">
        <v>31</v>
      </c>
      <c r="C20" s="11">
        <v>7594</v>
      </c>
      <c r="D20" s="11">
        <v>1772684</v>
      </c>
      <c r="E20" s="11">
        <v>10548267</v>
      </c>
      <c r="F20" s="11">
        <v>5792203</v>
      </c>
      <c r="G20" s="11">
        <v>4049914</v>
      </c>
      <c r="H20" s="11">
        <v>706150</v>
      </c>
      <c r="I20" s="11">
        <v>1918118249</v>
      </c>
      <c r="J20" s="56">
        <v>1252697057</v>
      </c>
      <c r="K20" s="56">
        <v>548377392</v>
      </c>
      <c r="L20" s="56">
        <v>117043800</v>
      </c>
      <c r="M20" s="61">
        <v>9436852</v>
      </c>
      <c r="N20" s="30" t="s">
        <v>282</v>
      </c>
    </row>
    <row r="21" spans="1:14" s="2" customFormat="1" ht="10.5">
      <c r="A21" s="30" t="s">
        <v>281</v>
      </c>
      <c r="B21" s="60">
        <v>31</v>
      </c>
      <c r="C21" s="11">
        <v>7628</v>
      </c>
      <c r="D21" s="11">
        <v>1758962</v>
      </c>
      <c r="E21" s="11">
        <v>9852493</v>
      </c>
      <c r="F21" s="11">
        <v>5543953</v>
      </c>
      <c r="G21" s="11">
        <v>3602390</v>
      </c>
      <c r="H21" s="11">
        <v>706150</v>
      </c>
      <c r="I21" s="11">
        <v>1807577092</v>
      </c>
      <c r="J21" s="56">
        <v>1198810353</v>
      </c>
      <c r="K21" s="56">
        <v>491720939</v>
      </c>
      <c r="L21" s="56">
        <v>117045800</v>
      </c>
      <c r="M21" s="61">
        <v>9980860</v>
      </c>
      <c r="N21" s="30" t="s">
        <v>281</v>
      </c>
    </row>
    <row r="22" spans="1:14" s="2" customFormat="1" ht="10.5">
      <c r="A22" s="30" t="s">
        <v>280</v>
      </c>
      <c r="B22" s="60">
        <v>30</v>
      </c>
      <c r="C22" s="11">
        <v>7326</v>
      </c>
      <c r="D22" s="11">
        <v>1698701.2000000002</v>
      </c>
      <c r="E22" s="11">
        <v>10126480</v>
      </c>
      <c r="F22" s="11">
        <v>5318498</v>
      </c>
      <c r="G22" s="11">
        <v>4101832</v>
      </c>
      <c r="H22" s="11">
        <v>706150</v>
      </c>
      <c r="I22" s="11">
        <v>1812010079</v>
      </c>
      <c r="J22" s="56">
        <v>1149254918</v>
      </c>
      <c r="K22" s="56">
        <v>545711361</v>
      </c>
      <c r="L22" s="56">
        <v>117043800</v>
      </c>
      <c r="M22" s="61">
        <v>9303022</v>
      </c>
      <c r="N22" s="30" t="s">
        <v>280</v>
      </c>
    </row>
    <row r="23" spans="1:14" s="2" customFormat="1" ht="10.5" customHeight="1">
      <c r="A23" s="30" t="s">
        <v>279</v>
      </c>
      <c r="B23" s="60">
        <v>31</v>
      </c>
      <c r="C23" s="11">
        <v>7610</v>
      </c>
      <c r="D23" s="11">
        <v>1768538</v>
      </c>
      <c r="E23" s="11">
        <v>10566385</v>
      </c>
      <c r="F23" s="11">
        <v>5596197</v>
      </c>
      <c r="G23" s="11">
        <v>4264038</v>
      </c>
      <c r="H23" s="11">
        <v>706150</v>
      </c>
      <c r="I23" s="11">
        <v>1898158981</v>
      </c>
      <c r="J23" s="56">
        <v>1213736817</v>
      </c>
      <c r="K23" s="56">
        <v>567378364</v>
      </c>
      <c r="L23" s="56">
        <v>117043800</v>
      </c>
      <c r="M23" s="61">
        <v>7652189</v>
      </c>
      <c r="N23" s="30" t="s">
        <v>279</v>
      </c>
    </row>
    <row r="24" spans="1:14" s="2" customFormat="1" ht="10.5" customHeight="1">
      <c r="A24" s="30" t="s">
        <v>278</v>
      </c>
      <c r="B24" s="60">
        <v>30</v>
      </c>
      <c r="C24" s="11">
        <v>7370</v>
      </c>
      <c r="D24" s="11">
        <v>1714738</v>
      </c>
      <c r="E24" s="11">
        <v>11144436</v>
      </c>
      <c r="F24" s="11">
        <v>6265540</v>
      </c>
      <c r="G24" s="11">
        <v>4172746</v>
      </c>
      <c r="H24" s="11">
        <v>706150</v>
      </c>
      <c r="I24" s="11">
        <v>2029765476</v>
      </c>
      <c r="J24" s="56">
        <v>1356471875</v>
      </c>
      <c r="K24" s="56">
        <v>556247801</v>
      </c>
      <c r="L24" s="56">
        <v>117045800</v>
      </c>
      <c r="M24" s="61">
        <v>6658606</v>
      </c>
      <c r="N24" s="30" t="s">
        <v>278</v>
      </c>
    </row>
    <row r="25" spans="1:14" s="2" customFormat="1" ht="10.5" customHeight="1">
      <c r="A25" s="30" t="s">
        <v>277</v>
      </c>
      <c r="B25" s="60">
        <v>31</v>
      </c>
      <c r="C25" s="11">
        <v>7638</v>
      </c>
      <c r="D25" s="11">
        <v>1757122.4</v>
      </c>
      <c r="E25" s="11">
        <v>10062562</v>
      </c>
      <c r="F25" s="11">
        <v>5886174</v>
      </c>
      <c r="G25" s="11">
        <v>3470238</v>
      </c>
      <c r="H25" s="11">
        <v>706150</v>
      </c>
      <c r="I25" s="11">
        <v>1862357683</v>
      </c>
      <c r="J25" s="56">
        <v>1273872527</v>
      </c>
      <c r="K25" s="56">
        <v>471439356</v>
      </c>
      <c r="L25" s="56">
        <v>117045800</v>
      </c>
      <c r="M25" s="61">
        <v>6989081</v>
      </c>
      <c r="N25" s="30" t="s">
        <v>277</v>
      </c>
    </row>
    <row r="26" spans="1:14" s="2" customFormat="1" ht="10.5">
      <c r="A26" s="30" t="s">
        <v>276</v>
      </c>
      <c r="B26" s="60">
        <v>31</v>
      </c>
      <c r="C26" s="11">
        <v>7602</v>
      </c>
      <c r="D26" s="11">
        <v>1751873.6</v>
      </c>
      <c r="E26" s="11">
        <v>9889629</v>
      </c>
      <c r="F26" s="11">
        <v>5284615</v>
      </c>
      <c r="G26" s="11">
        <v>3898864</v>
      </c>
      <c r="H26" s="11">
        <v>706150</v>
      </c>
      <c r="I26" s="11">
        <v>1787593007</v>
      </c>
      <c r="J26" s="56">
        <v>1146544053</v>
      </c>
      <c r="K26" s="56">
        <v>524005154</v>
      </c>
      <c r="L26" s="56">
        <v>117043800</v>
      </c>
      <c r="M26" s="61">
        <v>6979272</v>
      </c>
      <c r="N26" s="30" t="s">
        <v>276</v>
      </c>
    </row>
    <row r="27" spans="1:14" s="2" customFormat="1" ht="10.5">
      <c r="A27" s="30" t="s">
        <v>275</v>
      </c>
      <c r="B27" s="60">
        <v>28</v>
      </c>
      <c r="C27" s="11">
        <v>6864</v>
      </c>
      <c r="D27" s="11">
        <v>1590939.8</v>
      </c>
      <c r="E27" s="11">
        <v>9114291</v>
      </c>
      <c r="F27" s="11">
        <v>5039229</v>
      </c>
      <c r="G27" s="11">
        <v>3368912</v>
      </c>
      <c r="H27" s="11">
        <v>706150</v>
      </c>
      <c r="I27" s="11">
        <v>1672110822</v>
      </c>
      <c r="J27" s="56">
        <v>1092559184</v>
      </c>
      <c r="K27" s="56">
        <v>462505838</v>
      </c>
      <c r="L27" s="56">
        <v>117045800</v>
      </c>
      <c r="M27" s="61">
        <v>6375277</v>
      </c>
      <c r="N27" s="30" t="s">
        <v>275</v>
      </c>
    </row>
    <row r="28" spans="1:14" s="2" customFormat="1" ht="10.5">
      <c r="A28" s="30" t="s">
        <v>274</v>
      </c>
      <c r="B28" s="60">
        <v>31</v>
      </c>
      <c r="C28" s="11">
        <v>7616</v>
      </c>
      <c r="D28" s="11">
        <v>1757462.6</v>
      </c>
      <c r="E28" s="11">
        <v>10121266</v>
      </c>
      <c r="F28" s="11">
        <v>6217608</v>
      </c>
      <c r="G28" s="11">
        <v>3254950</v>
      </c>
      <c r="H28" s="11">
        <v>648708</v>
      </c>
      <c r="I28" s="11">
        <v>1909111865</v>
      </c>
      <c r="J28" s="56">
        <v>1348349157</v>
      </c>
      <c r="K28" s="56">
        <v>453663233</v>
      </c>
      <c r="L28" s="56">
        <v>107099475</v>
      </c>
      <c r="M28" s="61">
        <v>6755399</v>
      </c>
      <c r="N28" s="30" t="s">
        <v>274</v>
      </c>
    </row>
    <row r="29" spans="1:14" s="37" customFormat="1" ht="6" customHeight="1">
      <c r="A29" s="39"/>
      <c r="B29" s="3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5"/>
      <c r="N29" s="39"/>
    </row>
    <row r="30" spans="1:14" s="2" customFormat="1" ht="10.5">
      <c r="A30" s="2" t="s">
        <v>273</v>
      </c>
      <c r="D30" s="55"/>
    </row>
    <row r="31" spans="1:14" s="2" customFormat="1" ht="10.5">
      <c r="A31" s="2" t="s">
        <v>208</v>
      </c>
    </row>
    <row r="32" spans="1:14" s="2" customFormat="1" ht="10.5">
      <c r="A32" s="2" t="s">
        <v>272</v>
      </c>
    </row>
    <row r="52" spans="1:16">
      <c r="A52" s="1" t="s">
        <v>271</v>
      </c>
      <c r="B52" s="66">
        <f t="shared" ref="B52:M52" si="0">B14-SUM(B17:B28)</f>
        <v>0</v>
      </c>
      <c r="C52" s="66">
        <f t="shared" si="0"/>
        <v>0</v>
      </c>
      <c r="D52" s="66">
        <f t="shared" si="0"/>
        <v>0</v>
      </c>
      <c r="E52" s="66">
        <f t="shared" si="0"/>
        <v>0</v>
      </c>
      <c r="F52" s="66">
        <f t="shared" si="0"/>
        <v>0</v>
      </c>
      <c r="G52" s="66">
        <f t="shared" si="0"/>
        <v>0</v>
      </c>
      <c r="H52" s="66">
        <f t="shared" si="0"/>
        <v>0</v>
      </c>
      <c r="I52" s="66">
        <f t="shared" si="0"/>
        <v>0</v>
      </c>
      <c r="J52" s="66">
        <f t="shared" si="0"/>
        <v>0</v>
      </c>
      <c r="K52" s="66">
        <f t="shared" si="0"/>
        <v>0</v>
      </c>
      <c r="L52" s="66">
        <f t="shared" si="0"/>
        <v>0</v>
      </c>
      <c r="M52" s="66">
        <f t="shared" si="0"/>
        <v>0</v>
      </c>
      <c r="N52" s="66"/>
    </row>
    <row r="53" spans="1:16">
      <c r="B53" s="66">
        <f t="shared" ref="B53:M53" si="1">ROUND(B14/12,0)-B16</f>
        <v>0</v>
      </c>
      <c r="C53" s="66">
        <f t="shared" si="1"/>
        <v>-0.5</v>
      </c>
      <c r="D53" s="66">
        <f t="shared" si="1"/>
        <v>-0.5</v>
      </c>
      <c r="E53" s="66">
        <f t="shared" si="1"/>
        <v>-0.5</v>
      </c>
      <c r="F53" s="66">
        <f t="shared" si="1"/>
        <v>0.5</v>
      </c>
      <c r="G53" s="66">
        <f t="shared" si="1"/>
        <v>-0.5</v>
      </c>
      <c r="H53" s="66">
        <f t="shared" si="1"/>
        <v>-0.5</v>
      </c>
      <c r="I53" s="66">
        <f t="shared" si="1"/>
        <v>-0.25</v>
      </c>
      <c r="J53" s="66">
        <f t="shared" si="1"/>
        <v>0.25</v>
      </c>
      <c r="K53" s="66">
        <f t="shared" si="1"/>
        <v>0.5</v>
      </c>
      <c r="L53" s="66">
        <f t="shared" si="1"/>
        <v>8.3333328366279602E-2</v>
      </c>
      <c r="M53" s="66">
        <f t="shared" si="1"/>
        <v>8.3333333022892475E-2</v>
      </c>
    </row>
    <row r="55" spans="1:16">
      <c r="A55" s="1" t="s">
        <v>270</v>
      </c>
      <c r="N55" s="50" t="s">
        <v>269</v>
      </c>
      <c r="O55" s="50"/>
    </row>
    <row r="56" spans="1:16">
      <c r="A56" s="50" t="s">
        <v>268</v>
      </c>
      <c r="C56" s="1">
        <f>ROUND(C14/$B14,0)</f>
        <v>245</v>
      </c>
      <c r="D56" s="1">
        <f>ROUND(D14/$B$14,0)</f>
        <v>56871</v>
      </c>
      <c r="E56" s="1">
        <f>ROUND(E14/$B$14,0)</f>
        <v>339311</v>
      </c>
      <c r="F56" s="1">
        <f>ROUND(F14/$B$14,0)</f>
        <v>186615</v>
      </c>
      <c r="G56" s="1">
        <f>ROUND(G14/$B$14,0)</f>
        <v>129638</v>
      </c>
      <c r="H56" s="1">
        <f>ROUND(H14/$B14,0)</f>
        <v>23059</v>
      </c>
      <c r="I56" s="1">
        <f>ROUND(I14/$B$14,0)</f>
        <v>61679017</v>
      </c>
      <c r="J56" s="1">
        <f>ROUND(J14/$B$14,0)</f>
        <v>40428895</v>
      </c>
      <c r="K56" s="1">
        <f>ROUND(K14/$B$14,0)</f>
        <v>17429321</v>
      </c>
      <c r="L56" s="1">
        <f>ROUND(L14/$B$14,0)</f>
        <v>3820801</v>
      </c>
      <c r="M56" s="1">
        <f>ROUND(M14/$B14,0)</f>
        <v>247121</v>
      </c>
      <c r="N56" s="1">
        <f>ROUND(D14/$C14,0)</f>
        <v>232</v>
      </c>
      <c r="O56" s="1">
        <f>ROUND(E14/$C14,0)</f>
        <v>1383</v>
      </c>
      <c r="P56" s="1">
        <f>ROUND(M14/$D14,0)</f>
        <v>4</v>
      </c>
    </row>
    <row r="58" spans="1:16">
      <c r="C58" s="1">
        <f t="shared" ref="C58:M58" si="2">ROUND(C17/$B17,0)</f>
        <v>244</v>
      </c>
      <c r="D58" s="1">
        <f t="shared" si="2"/>
        <v>56975</v>
      </c>
      <c r="E58" s="1">
        <f t="shared" si="2"/>
        <v>370129</v>
      </c>
      <c r="F58" s="1">
        <f t="shared" si="2"/>
        <v>208071</v>
      </c>
      <c r="G58" s="1">
        <f t="shared" si="2"/>
        <v>138520</v>
      </c>
      <c r="H58" s="1">
        <f t="shared" si="2"/>
        <v>23538</v>
      </c>
      <c r="I58" s="1">
        <f t="shared" si="2"/>
        <v>67557192</v>
      </c>
      <c r="J58" s="1">
        <f t="shared" si="2"/>
        <v>45272031</v>
      </c>
      <c r="K58" s="1">
        <f t="shared" si="2"/>
        <v>18383701</v>
      </c>
      <c r="L58" s="1">
        <f t="shared" si="2"/>
        <v>3901460</v>
      </c>
      <c r="M58" s="1">
        <f t="shared" si="2"/>
        <v>213195</v>
      </c>
      <c r="N58" s="1">
        <f t="shared" ref="N58:N69" si="3">ROUND(D17/$C17,0)</f>
        <v>233</v>
      </c>
      <c r="O58" s="1">
        <f t="shared" ref="O58:O69" si="4">ROUND(E17/$C17,0)</f>
        <v>1514</v>
      </c>
      <c r="P58" s="1">
        <f t="shared" ref="P58:P69" si="5">ROUND(M17/$D17,0)</f>
        <v>4</v>
      </c>
    </row>
    <row r="59" spans="1:16">
      <c r="C59" s="1">
        <f t="shared" ref="C59:M59" si="6">ROUND(C18/$B18,0)</f>
        <v>245</v>
      </c>
      <c r="D59" s="1">
        <f t="shared" si="6"/>
        <v>57030</v>
      </c>
      <c r="E59" s="1">
        <f t="shared" si="6"/>
        <v>351234</v>
      </c>
      <c r="F59" s="1">
        <f t="shared" si="6"/>
        <v>184304</v>
      </c>
      <c r="G59" s="1">
        <f t="shared" si="6"/>
        <v>144151</v>
      </c>
      <c r="H59" s="1">
        <f t="shared" si="6"/>
        <v>22779</v>
      </c>
      <c r="I59" s="1">
        <f t="shared" si="6"/>
        <v>62753988</v>
      </c>
      <c r="J59" s="1">
        <f t="shared" si="6"/>
        <v>39879590</v>
      </c>
      <c r="K59" s="1">
        <f t="shared" si="6"/>
        <v>19098728</v>
      </c>
      <c r="L59" s="1">
        <f t="shared" si="6"/>
        <v>3775671</v>
      </c>
      <c r="M59" s="1">
        <f t="shared" si="6"/>
        <v>213591</v>
      </c>
      <c r="N59" s="1">
        <f t="shared" si="3"/>
        <v>233</v>
      </c>
      <c r="O59" s="1">
        <f t="shared" si="4"/>
        <v>1436</v>
      </c>
      <c r="P59" s="1">
        <f t="shared" si="5"/>
        <v>4</v>
      </c>
    </row>
    <row r="60" spans="1:16">
      <c r="C60" s="1">
        <f t="shared" ref="C60:M60" si="7">ROUND(C19/$B19,0)</f>
        <v>246</v>
      </c>
      <c r="D60" s="1">
        <f t="shared" si="7"/>
        <v>56990</v>
      </c>
      <c r="E60" s="1">
        <f t="shared" si="7"/>
        <v>347686</v>
      </c>
      <c r="F60" s="1">
        <f t="shared" si="7"/>
        <v>173827</v>
      </c>
      <c r="G60" s="1">
        <f t="shared" si="7"/>
        <v>150321</v>
      </c>
      <c r="H60" s="1">
        <f t="shared" si="7"/>
        <v>23538</v>
      </c>
      <c r="I60" s="1">
        <f t="shared" si="7"/>
        <v>61464956</v>
      </c>
      <c r="J60" s="1">
        <f t="shared" si="7"/>
        <v>37660755</v>
      </c>
      <c r="K60" s="1">
        <f t="shared" si="7"/>
        <v>19902707</v>
      </c>
      <c r="L60" s="1">
        <f t="shared" si="7"/>
        <v>3901493</v>
      </c>
      <c r="M60" s="1">
        <f t="shared" si="7"/>
        <v>235044</v>
      </c>
      <c r="N60" s="1">
        <f t="shared" si="3"/>
        <v>232</v>
      </c>
      <c r="O60" s="1">
        <f t="shared" si="4"/>
        <v>1415</v>
      </c>
      <c r="P60" s="1">
        <f t="shared" si="5"/>
        <v>4</v>
      </c>
    </row>
    <row r="61" spans="1:16">
      <c r="C61" s="1">
        <f t="shared" ref="C61:M61" si="8">ROUND(C20/$B20,0)</f>
        <v>245</v>
      </c>
      <c r="D61" s="1">
        <f t="shared" si="8"/>
        <v>57183</v>
      </c>
      <c r="E61" s="1">
        <f t="shared" si="8"/>
        <v>340267</v>
      </c>
      <c r="F61" s="1">
        <f t="shared" si="8"/>
        <v>186845</v>
      </c>
      <c r="G61" s="1">
        <f t="shared" si="8"/>
        <v>130642</v>
      </c>
      <c r="H61" s="1">
        <f t="shared" si="8"/>
        <v>22779</v>
      </c>
      <c r="I61" s="1">
        <f t="shared" si="8"/>
        <v>61874782</v>
      </c>
      <c r="J61" s="1">
        <f t="shared" si="8"/>
        <v>40409582</v>
      </c>
      <c r="K61" s="1">
        <f t="shared" si="8"/>
        <v>17689593</v>
      </c>
      <c r="L61" s="1">
        <f t="shared" si="8"/>
        <v>3775606</v>
      </c>
      <c r="M61" s="1">
        <f t="shared" si="8"/>
        <v>304415</v>
      </c>
      <c r="N61" s="1">
        <f t="shared" si="3"/>
        <v>233</v>
      </c>
      <c r="O61" s="1">
        <f t="shared" si="4"/>
        <v>1389</v>
      </c>
      <c r="P61" s="1">
        <f t="shared" si="5"/>
        <v>5</v>
      </c>
    </row>
    <row r="62" spans="1:16">
      <c r="C62" s="1">
        <f t="shared" ref="C62:M62" si="9">ROUND(C21/$B21,0)</f>
        <v>246</v>
      </c>
      <c r="D62" s="1">
        <f t="shared" si="9"/>
        <v>56741</v>
      </c>
      <c r="E62" s="1">
        <f t="shared" si="9"/>
        <v>317822</v>
      </c>
      <c r="F62" s="1">
        <f t="shared" si="9"/>
        <v>178837</v>
      </c>
      <c r="G62" s="1">
        <f t="shared" si="9"/>
        <v>116206</v>
      </c>
      <c r="H62" s="1">
        <f t="shared" si="9"/>
        <v>22779</v>
      </c>
      <c r="I62" s="1">
        <f t="shared" si="9"/>
        <v>58308938</v>
      </c>
      <c r="J62" s="1">
        <f t="shared" si="9"/>
        <v>38671302</v>
      </c>
      <c r="K62" s="1">
        <f t="shared" si="9"/>
        <v>15861966</v>
      </c>
      <c r="L62" s="1">
        <f t="shared" si="9"/>
        <v>3775671</v>
      </c>
      <c r="M62" s="1">
        <f t="shared" si="9"/>
        <v>321963</v>
      </c>
      <c r="N62" s="1">
        <f t="shared" si="3"/>
        <v>231</v>
      </c>
      <c r="O62" s="1">
        <f t="shared" si="4"/>
        <v>1292</v>
      </c>
      <c r="P62" s="1">
        <f t="shared" si="5"/>
        <v>6</v>
      </c>
    </row>
    <row r="63" spans="1:16">
      <c r="C63" s="1">
        <f t="shared" ref="C63:M63" si="10">ROUND(C22/$B22,0)</f>
        <v>244</v>
      </c>
      <c r="D63" s="1">
        <f t="shared" si="10"/>
        <v>56623</v>
      </c>
      <c r="E63" s="1">
        <f t="shared" si="10"/>
        <v>337549</v>
      </c>
      <c r="F63" s="1">
        <f t="shared" si="10"/>
        <v>177283</v>
      </c>
      <c r="G63" s="1">
        <f t="shared" si="10"/>
        <v>136728</v>
      </c>
      <c r="H63" s="1">
        <f t="shared" si="10"/>
        <v>23538</v>
      </c>
      <c r="I63" s="1">
        <f t="shared" si="10"/>
        <v>60400336</v>
      </c>
      <c r="J63" s="1">
        <f t="shared" si="10"/>
        <v>38308497</v>
      </c>
      <c r="K63" s="1">
        <f t="shared" si="10"/>
        <v>18190379</v>
      </c>
      <c r="L63" s="1">
        <f t="shared" si="10"/>
        <v>3901460</v>
      </c>
      <c r="M63" s="1">
        <f t="shared" si="10"/>
        <v>310101</v>
      </c>
      <c r="N63" s="1">
        <f t="shared" si="3"/>
        <v>232</v>
      </c>
      <c r="O63" s="1">
        <f t="shared" si="4"/>
        <v>1382</v>
      </c>
      <c r="P63" s="1">
        <f t="shared" si="5"/>
        <v>5</v>
      </c>
    </row>
    <row r="64" spans="1:16">
      <c r="C64" s="1">
        <f t="shared" ref="C64:M64" si="11">ROUND(C23/$B23,0)</f>
        <v>245</v>
      </c>
      <c r="D64" s="1">
        <f t="shared" si="11"/>
        <v>57050</v>
      </c>
      <c r="E64" s="1">
        <f t="shared" si="11"/>
        <v>340851</v>
      </c>
      <c r="F64" s="1">
        <f t="shared" si="11"/>
        <v>180522</v>
      </c>
      <c r="G64" s="1">
        <f t="shared" si="11"/>
        <v>137550</v>
      </c>
      <c r="H64" s="1">
        <f t="shared" si="11"/>
        <v>22779</v>
      </c>
      <c r="I64" s="1">
        <f t="shared" si="11"/>
        <v>61230935</v>
      </c>
      <c r="J64" s="1">
        <f t="shared" si="11"/>
        <v>39152801</v>
      </c>
      <c r="K64" s="1">
        <f t="shared" si="11"/>
        <v>18302528</v>
      </c>
      <c r="L64" s="1">
        <f t="shared" si="11"/>
        <v>3775606</v>
      </c>
      <c r="M64" s="1">
        <f t="shared" si="11"/>
        <v>246845</v>
      </c>
      <c r="N64" s="1">
        <f t="shared" si="3"/>
        <v>232</v>
      </c>
      <c r="O64" s="1">
        <f t="shared" si="4"/>
        <v>1388</v>
      </c>
      <c r="P64" s="1">
        <f t="shared" si="5"/>
        <v>4</v>
      </c>
    </row>
    <row r="65" spans="3:16">
      <c r="C65" s="1">
        <f t="shared" ref="C65:M65" si="12">ROUND(C24/$B24,0)</f>
        <v>246</v>
      </c>
      <c r="D65" s="1">
        <f t="shared" si="12"/>
        <v>57158</v>
      </c>
      <c r="E65" s="1">
        <f t="shared" si="12"/>
        <v>371481</v>
      </c>
      <c r="F65" s="1">
        <f t="shared" si="12"/>
        <v>208851</v>
      </c>
      <c r="G65" s="1">
        <f t="shared" si="12"/>
        <v>139092</v>
      </c>
      <c r="H65" s="1">
        <f t="shared" si="12"/>
        <v>23538</v>
      </c>
      <c r="I65" s="1">
        <f t="shared" si="12"/>
        <v>67658849</v>
      </c>
      <c r="J65" s="1">
        <f t="shared" si="12"/>
        <v>45215729</v>
      </c>
      <c r="K65" s="1">
        <f t="shared" si="12"/>
        <v>18541593</v>
      </c>
      <c r="L65" s="1">
        <f t="shared" si="12"/>
        <v>3901527</v>
      </c>
      <c r="M65" s="1">
        <f t="shared" si="12"/>
        <v>221954</v>
      </c>
      <c r="N65" s="1">
        <f t="shared" si="3"/>
        <v>233</v>
      </c>
      <c r="O65" s="1">
        <f t="shared" si="4"/>
        <v>1512</v>
      </c>
      <c r="P65" s="1">
        <f t="shared" si="5"/>
        <v>4</v>
      </c>
    </row>
    <row r="66" spans="3:16">
      <c r="C66" s="1">
        <f t="shared" ref="C66:M66" si="13">ROUND(C25/$B25,0)</f>
        <v>246</v>
      </c>
      <c r="D66" s="1">
        <f t="shared" si="13"/>
        <v>56681</v>
      </c>
      <c r="E66" s="1">
        <f t="shared" si="13"/>
        <v>324599</v>
      </c>
      <c r="F66" s="1">
        <f t="shared" si="13"/>
        <v>189877</v>
      </c>
      <c r="G66" s="1">
        <f t="shared" si="13"/>
        <v>111943</v>
      </c>
      <c r="H66" s="1">
        <f t="shared" si="13"/>
        <v>22779</v>
      </c>
      <c r="I66" s="1">
        <f t="shared" si="13"/>
        <v>60076054</v>
      </c>
      <c r="J66" s="1">
        <f t="shared" si="13"/>
        <v>41092662</v>
      </c>
      <c r="K66" s="1">
        <f t="shared" si="13"/>
        <v>15207721</v>
      </c>
      <c r="L66" s="1">
        <f t="shared" si="13"/>
        <v>3775671</v>
      </c>
      <c r="M66" s="1">
        <f t="shared" si="13"/>
        <v>225454</v>
      </c>
      <c r="N66" s="1">
        <f t="shared" si="3"/>
        <v>230</v>
      </c>
      <c r="O66" s="1">
        <f t="shared" si="4"/>
        <v>1317</v>
      </c>
      <c r="P66" s="1">
        <f t="shared" si="5"/>
        <v>4</v>
      </c>
    </row>
    <row r="67" spans="3:16">
      <c r="C67" s="1">
        <f t="shared" ref="C67:M67" si="14">ROUND(C26/$B26,0)</f>
        <v>245</v>
      </c>
      <c r="D67" s="1">
        <f t="shared" si="14"/>
        <v>56512</v>
      </c>
      <c r="E67" s="1">
        <f t="shared" si="14"/>
        <v>319020</v>
      </c>
      <c r="F67" s="1">
        <f t="shared" si="14"/>
        <v>170471</v>
      </c>
      <c r="G67" s="1">
        <f t="shared" si="14"/>
        <v>125770</v>
      </c>
      <c r="H67" s="1">
        <f t="shared" si="14"/>
        <v>22779</v>
      </c>
      <c r="I67" s="1">
        <f t="shared" si="14"/>
        <v>57664291</v>
      </c>
      <c r="J67" s="1">
        <f t="shared" si="14"/>
        <v>36985292</v>
      </c>
      <c r="K67" s="1">
        <f t="shared" si="14"/>
        <v>16903392</v>
      </c>
      <c r="L67" s="1">
        <f t="shared" si="14"/>
        <v>3775606</v>
      </c>
      <c r="M67" s="1">
        <f t="shared" si="14"/>
        <v>225138</v>
      </c>
      <c r="N67" s="1">
        <f t="shared" si="3"/>
        <v>230</v>
      </c>
      <c r="O67" s="1">
        <f t="shared" si="4"/>
        <v>1301</v>
      </c>
      <c r="P67" s="1">
        <f t="shared" si="5"/>
        <v>4</v>
      </c>
    </row>
    <row r="68" spans="3:16">
      <c r="C68" s="1">
        <f t="shared" ref="C68:M68" si="15">ROUND(C27/$B27,0)</f>
        <v>245</v>
      </c>
      <c r="D68" s="1">
        <f t="shared" si="15"/>
        <v>56819</v>
      </c>
      <c r="E68" s="1">
        <f t="shared" si="15"/>
        <v>325510</v>
      </c>
      <c r="F68" s="1">
        <f t="shared" si="15"/>
        <v>179972</v>
      </c>
      <c r="G68" s="1">
        <f t="shared" si="15"/>
        <v>120318</v>
      </c>
      <c r="H68" s="1">
        <f t="shared" si="15"/>
        <v>25220</v>
      </c>
      <c r="I68" s="1">
        <f t="shared" si="15"/>
        <v>59718244</v>
      </c>
      <c r="J68" s="1">
        <f t="shared" si="15"/>
        <v>39019971</v>
      </c>
      <c r="K68" s="1">
        <f t="shared" si="15"/>
        <v>16518066</v>
      </c>
      <c r="L68" s="1">
        <f t="shared" si="15"/>
        <v>4180207</v>
      </c>
      <c r="M68" s="1">
        <f t="shared" si="15"/>
        <v>227688</v>
      </c>
      <c r="N68" s="1">
        <f t="shared" si="3"/>
        <v>232</v>
      </c>
      <c r="O68" s="1">
        <f t="shared" si="4"/>
        <v>1328</v>
      </c>
      <c r="P68" s="1">
        <f t="shared" si="5"/>
        <v>4</v>
      </c>
    </row>
    <row r="69" spans="3:16">
      <c r="C69" s="1">
        <f t="shared" ref="C69:M69" si="16">ROUND(C28/$B28,0)</f>
        <v>246</v>
      </c>
      <c r="D69" s="1">
        <f t="shared" si="16"/>
        <v>56692</v>
      </c>
      <c r="E69" s="1">
        <f t="shared" si="16"/>
        <v>326492</v>
      </c>
      <c r="F69" s="1">
        <f t="shared" si="16"/>
        <v>200568</v>
      </c>
      <c r="G69" s="1">
        <f t="shared" si="16"/>
        <v>104998</v>
      </c>
      <c r="H69" s="1">
        <f t="shared" si="16"/>
        <v>20926</v>
      </c>
      <c r="I69" s="1">
        <f t="shared" si="16"/>
        <v>61584254</v>
      </c>
      <c r="J69" s="1">
        <f t="shared" si="16"/>
        <v>43495134</v>
      </c>
      <c r="K69" s="1">
        <f t="shared" si="16"/>
        <v>14634298</v>
      </c>
      <c r="L69" s="1">
        <f t="shared" si="16"/>
        <v>3454822</v>
      </c>
      <c r="M69" s="1">
        <f t="shared" si="16"/>
        <v>217916</v>
      </c>
      <c r="N69" s="1">
        <f t="shared" si="3"/>
        <v>231</v>
      </c>
      <c r="O69" s="1">
        <f t="shared" si="4"/>
        <v>1329</v>
      </c>
      <c r="P69" s="1">
        <f t="shared" si="5"/>
        <v>4</v>
      </c>
    </row>
  </sheetData>
  <mergeCells count="16">
    <mergeCell ref="M6:M8"/>
    <mergeCell ref="N6:N8"/>
    <mergeCell ref="E7:E8"/>
    <mergeCell ref="F7:F8"/>
    <mergeCell ref="G7:G8"/>
    <mergeCell ref="H7:H8"/>
    <mergeCell ref="I7:I8"/>
    <mergeCell ref="J7:J8"/>
    <mergeCell ref="K7:K8"/>
    <mergeCell ref="L7:L8"/>
    <mergeCell ref="I6:K6"/>
    <mergeCell ref="A6:A8"/>
    <mergeCell ref="B6:B8"/>
    <mergeCell ref="C6:C8"/>
    <mergeCell ref="D6:D8"/>
    <mergeCell ref="E6:G6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4"/>
  <sheetViews>
    <sheetView zoomScaleNormal="100" workbookViewId="0"/>
  </sheetViews>
  <sheetFormatPr defaultRowHeight="13.5"/>
  <cols>
    <col min="1" max="1" width="12" style="1" customWidth="1"/>
    <col min="2" max="2" width="10" style="1" customWidth="1"/>
    <col min="3" max="3" width="12" style="1" customWidth="1"/>
    <col min="4" max="4" width="13.75" style="1" customWidth="1"/>
    <col min="5" max="7" width="14" style="1" customWidth="1"/>
    <col min="8" max="8" width="10.625" style="1" customWidth="1"/>
    <col min="9" max="9" width="14.75" style="1" customWidth="1"/>
    <col min="10" max="10" width="14.625" style="1" customWidth="1"/>
    <col min="11" max="11" width="14" style="1" customWidth="1"/>
    <col min="12" max="12" width="13.625" style="1" customWidth="1"/>
    <col min="13" max="13" width="11.625" style="1" customWidth="1"/>
    <col min="14" max="14" width="10.75" style="1" customWidth="1"/>
    <col min="15" max="16384" width="9" style="1"/>
  </cols>
  <sheetData>
    <row r="1" spans="1:14" ht="13.5" customHeight="1"/>
    <row r="2" spans="1:14" ht="13.5" customHeight="1">
      <c r="A2" s="5" t="s">
        <v>267</v>
      </c>
      <c r="E2" s="45"/>
      <c r="F2" s="45"/>
      <c r="H2" s="5"/>
      <c r="I2" s="5"/>
    </row>
    <row r="3" spans="1:14" ht="10.5" customHeight="1">
      <c r="G3" s="59"/>
    </row>
    <row r="4" spans="1:14" ht="13.5" customHeight="1">
      <c r="A4" s="5" t="s">
        <v>266</v>
      </c>
      <c r="E4" s="46"/>
      <c r="H4" s="5"/>
      <c r="I4" s="45"/>
    </row>
    <row r="5" spans="1:14" ht="10.5" customHeight="1">
      <c r="E5" s="46"/>
      <c r="G5" s="54"/>
      <c r="H5" s="5"/>
      <c r="I5" s="45"/>
    </row>
    <row r="6" spans="1:14" ht="10.5" customHeight="1">
      <c r="E6" s="46"/>
      <c r="G6" s="54"/>
      <c r="H6" s="5"/>
      <c r="I6" s="45"/>
    </row>
    <row r="7" spans="1:14" s="2" customFormat="1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s="2" customFormat="1" ht="10.5" customHeight="1">
      <c r="A8" s="250" t="s">
        <v>134</v>
      </c>
      <c r="B8" s="253" t="s">
        <v>181</v>
      </c>
      <c r="C8" s="253" t="s">
        <v>180</v>
      </c>
      <c r="D8" s="245" t="s">
        <v>225</v>
      </c>
      <c r="E8" s="238" t="s">
        <v>157</v>
      </c>
      <c r="F8" s="239"/>
      <c r="G8" s="239"/>
      <c r="H8" s="44" t="s">
        <v>265</v>
      </c>
      <c r="I8" s="238" t="s">
        <v>264</v>
      </c>
      <c r="J8" s="239"/>
      <c r="K8" s="239"/>
      <c r="L8" s="44" t="s">
        <v>127</v>
      </c>
      <c r="M8" s="245" t="s">
        <v>176</v>
      </c>
      <c r="N8" s="240" t="s">
        <v>134</v>
      </c>
    </row>
    <row r="9" spans="1:14" s="2" customFormat="1" ht="10.5" customHeight="1">
      <c r="A9" s="251"/>
      <c r="B9" s="254"/>
      <c r="C9" s="254"/>
      <c r="D9" s="255"/>
      <c r="E9" s="248" t="s">
        <v>3</v>
      </c>
      <c r="F9" s="248" t="s">
        <v>4</v>
      </c>
      <c r="G9" s="248" t="s">
        <v>5</v>
      </c>
      <c r="H9" s="243" t="s">
        <v>263</v>
      </c>
      <c r="I9" s="248" t="s">
        <v>224</v>
      </c>
      <c r="J9" s="248" t="s">
        <v>4</v>
      </c>
      <c r="K9" s="248" t="s">
        <v>5</v>
      </c>
      <c r="L9" s="243" t="s">
        <v>263</v>
      </c>
      <c r="M9" s="246"/>
      <c r="N9" s="241"/>
    </row>
    <row r="10" spans="1:14" s="2" customFormat="1" ht="10.5" customHeight="1">
      <c r="A10" s="252"/>
      <c r="B10" s="249"/>
      <c r="C10" s="249"/>
      <c r="D10" s="256"/>
      <c r="E10" s="249"/>
      <c r="F10" s="249"/>
      <c r="G10" s="249"/>
      <c r="H10" s="244"/>
      <c r="I10" s="249"/>
      <c r="J10" s="249"/>
      <c r="K10" s="249"/>
      <c r="L10" s="244"/>
      <c r="M10" s="247"/>
      <c r="N10" s="242"/>
    </row>
    <row r="11" spans="1:14" s="37" customFormat="1" ht="6" customHeight="1">
      <c r="A11" s="43"/>
      <c r="B11" s="42"/>
      <c r="C11" s="42"/>
      <c r="D11" s="41"/>
      <c r="E11" s="42"/>
      <c r="F11" s="42"/>
      <c r="G11" s="42"/>
      <c r="H11" s="41"/>
      <c r="I11" s="42"/>
      <c r="J11" s="42"/>
      <c r="K11" s="42"/>
      <c r="L11" s="41"/>
      <c r="M11" s="53"/>
      <c r="N11" s="52"/>
    </row>
    <row r="12" spans="1:14" s="2" customFormat="1" ht="10.5">
      <c r="A12" s="4" t="s">
        <v>223</v>
      </c>
      <c r="B12" s="11">
        <v>366</v>
      </c>
      <c r="C12" s="11">
        <v>90464</v>
      </c>
      <c r="D12" s="11">
        <v>19140739.600000001</v>
      </c>
      <c r="E12" s="11">
        <v>116594637</v>
      </c>
      <c r="F12" s="11">
        <v>63810351</v>
      </c>
      <c r="G12" s="11">
        <v>44592564</v>
      </c>
      <c r="H12" s="11">
        <v>8191722</v>
      </c>
      <c r="I12" s="11">
        <v>21234485642</v>
      </c>
      <c r="J12" s="11">
        <v>13893320511</v>
      </c>
      <c r="K12" s="11">
        <v>5953600559</v>
      </c>
      <c r="L12" s="11">
        <v>1387564572</v>
      </c>
      <c r="M12" s="14">
        <v>88723616</v>
      </c>
      <c r="N12" s="22" t="s">
        <v>223</v>
      </c>
    </row>
    <row r="13" spans="1:14" s="2" customFormat="1" ht="10.5">
      <c r="A13" s="6" t="s">
        <v>243</v>
      </c>
      <c r="B13" s="11">
        <v>365</v>
      </c>
      <c r="C13" s="11">
        <v>89424</v>
      </c>
      <c r="D13" s="11">
        <v>20432087.800000001</v>
      </c>
      <c r="E13" s="11">
        <v>119810619</v>
      </c>
      <c r="F13" s="11">
        <v>65362501</v>
      </c>
      <c r="G13" s="11">
        <v>46109694</v>
      </c>
      <c r="H13" s="11">
        <v>8338424</v>
      </c>
      <c r="I13" s="11">
        <v>21815764715</v>
      </c>
      <c r="J13" s="11">
        <v>14239465643</v>
      </c>
      <c r="K13" s="11">
        <v>6180293586</v>
      </c>
      <c r="L13" s="11">
        <v>1396005486</v>
      </c>
      <c r="M13" s="14">
        <v>94119833</v>
      </c>
      <c r="N13" s="20" t="s">
        <v>243</v>
      </c>
    </row>
    <row r="14" spans="1:14" s="2" customFormat="1" ht="10.5">
      <c r="A14" s="6" t="s">
        <v>242</v>
      </c>
      <c r="B14" s="11">
        <v>365</v>
      </c>
      <c r="C14" s="11">
        <v>89508</v>
      </c>
      <c r="D14" s="11">
        <v>20455212</v>
      </c>
      <c r="E14" s="11">
        <v>119175174</v>
      </c>
      <c r="F14" s="11">
        <v>64192252</v>
      </c>
      <c r="G14" s="11">
        <v>46533422</v>
      </c>
      <c r="H14" s="11">
        <v>8449500</v>
      </c>
      <c r="I14" s="11">
        <v>21600722813</v>
      </c>
      <c r="J14" s="11">
        <v>13970292276</v>
      </c>
      <c r="K14" s="11">
        <v>6227451222</v>
      </c>
      <c r="L14" s="11">
        <v>1402979315</v>
      </c>
      <c r="M14" s="14">
        <v>93832540</v>
      </c>
      <c r="N14" s="20" t="s">
        <v>242</v>
      </c>
    </row>
    <row r="15" spans="1:14" s="2" customFormat="1" ht="10.5">
      <c r="A15" s="6" t="s">
        <v>262</v>
      </c>
      <c r="B15" s="11">
        <v>365</v>
      </c>
      <c r="C15" s="11">
        <v>90556</v>
      </c>
      <c r="D15" s="11">
        <v>20758608.399999999</v>
      </c>
      <c r="E15" s="11">
        <v>120519560</v>
      </c>
      <c r="F15" s="11">
        <v>65350308</v>
      </c>
      <c r="G15" s="11">
        <v>46705972</v>
      </c>
      <c r="H15" s="11">
        <v>8463280</v>
      </c>
      <c r="I15" s="11">
        <v>21860378376</v>
      </c>
      <c r="J15" s="11">
        <v>14199185944</v>
      </c>
      <c r="K15" s="11">
        <v>6255823746</v>
      </c>
      <c r="L15" s="11">
        <v>1405368686</v>
      </c>
      <c r="M15" s="14">
        <v>96138605</v>
      </c>
      <c r="N15" s="20" t="s">
        <v>262</v>
      </c>
    </row>
    <row r="16" spans="1:14" s="7" customFormat="1" ht="10.5">
      <c r="A16" s="63" t="s">
        <v>261</v>
      </c>
      <c r="B16" s="64">
        <v>366</v>
      </c>
      <c r="C16" s="58">
        <v>90350</v>
      </c>
      <c r="D16" s="58">
        <v>20827060.800000001</v>
      </c>
      <c r="E16" s="58">
        <v>122309727</v>
      </c>
      <c r="F16" s="58">
        <v>66630906</v>
      </c>
      <c r="G16" s="58">
        <v>47197312</v>
      </c>
      <c r="H16" s="58">
        <v>8481509</v>
      </c>
      <c r="I16" s="58">
        <v>22191265414</v>
      </c>
      <c r="J16" s="58">
        <v>14457106984</v>
      </c>
      <c r="K16" s="58">
        <v>6329620830</v>
      </c>
      <c r="L16" s="58">
        <v>1404537600</v>
      </c>
      <c r="M16" s="57">
        <v>92312786</v>
      </c>
      <c r="N16" s="63" t="s">
        <v>261</v>
      </c>
    </row>
    <row r="17" spans="1:14" s="7" customFormat="1" ht="6" customHeight="1">
      <c r="A17" s="63"/>
      <c r="B17" s="64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7"/>
      <c r="N17" s="63"/>
    </row>
    <row r="18" spans="1:14" s="2" customFormat="1" ht="10.5">
      <c r="A18" s="31" t="s">
        <v>7</v>
      </c>
      <c r="B18" s="62">
        <v>31</v>
      </c>
      <c r="C18" s="56">
        <v>7529.166666666667</v>
      </c>
      <c r="D18" s="56">
        <v>1735588.4000000001</v>
      </c>
      <c r="E18" s="56">
        <v>10192477.25</v>
      </c>
      <c r="F18" s="56">
        <v>5552575.5</v>
      </c>
      <c r="G18" s="56">
        <v>3933109.3333333335</v>
      </c>
      <c r="H18" s="56">
        <v>706792.41666666663</v>
      </c>
      <c r="I18" s="56">
        <v>1849272117.8333333</v>
      </c>
      <c r="J18" s="56">
        <v>1204758915.3333333</v>
      </c>
      <c r="K18" s="56">
        <v>527468402.5</v>
      </c>
      <c r="L18" s="56">
        <v>117044800</v>
      </c>
      <c r="M18" s="61">
        <v>7692732.166666667</v>
      </c>
      <c r="N18" s="31" t="s">
        <v>7</v>
      </c>
    </row>
    <row r="19" spans="1:14" s="2" customFormat="1" ht="10.5">
      <c r="A19" s="30" t="s">
        <v>260</v>
      </c>
      <c r="B19" s="60">
        <v>30</v>
      </c>
      <c r="C19" s="11">
        <v>7448</v>
      </c>
      <c r="D19" s="11">
        <v>1707612</v>
      </c>
      <c r="E19" s="11">
        <v>10730599</v>
      </c>
      <c r="F19" s="11">
        <v>5843551</v>
      </c>
      <c r="G19" s="11">
        <v>4179856</v>
      </c>
      <c r="H19" s="11">
        <v>707192</v>
      </c>
      <c r="I19" s="11">
        <v>1945883192</v>
      </c>
      <c r="J19" s="11">
        <v>1275112649</v>
      </c>
      <c r="K19" s="11">
        <v>553657485</v>
      </c>
      <c r="L19" s="11">
        <v>117113058</v>
      </c>
      <c r="M19" s="14">
        <v>6750945</v>
      </c>
      <c r="N19" s="51" t="s">
        <v>260</v>
      </c>
    </row>
    <row r="20" spans="1:14" s="2" customFormat="1" ht="10.5">
      <c r="A20" s="30" t="s">
        <v>259</v>
      </c>
      <c r="B20" s="60">
        <v>31</v>
      </c>
      <c r="C20" s="11">
        <v>7676</v>
      </c>
      <c r="D20" s="11">
        <v>1760100.8</v>
      </c>
      <c r="E20" s="11">
        <v>10704140</v>
      </c>
      <c r="F20" s="11">
        <v>5545560</v>
      </c>
      <c r="G20" s="11">
        <v>4451388</v>
      </c>
      <c r="H20" s="11">
        <v>707192</v>
      </c>
      <c r="I20" s="11">
        <v>1908177227</v>
      </c>
      <c r="J20" s="11">
        <v>1203060514</v>
      </c>
      <c r="K20" s="11">
        <v>588002655</v>
      </c>
      <c r="L20" s="11">
        <v>117114058</v>
      </c>
      <c r="M20" s="14">
        <v>7123507</v>
      </c>
      <c r="N20" s="30" t="s">
        <v>259</v>
      </c>
    </row>
    <row r="21" spans="1:14" s="2" customFormat="1" ht="10.5">
      <c r="A21" s="30" t="s">
        <v>258</v>
      </c>
      <c r="B21" s="60">
        <v>30</v>
      </c>
      <c r="C21" s="11">
        <v>7396</v>
      </c>
      <c r="D21" s="11">
        <v>1715428.8</v>
      </c>
      <c r="E21" s="11">
        <v>10324903</v>
      </c>
      <c r="F21" s="11">
        <v>5111343</v>
      </c>
      <c r="G21" s="11">
        <v>4506368</v>
      </c>
      <c r="H21" s="11">
        <v>707192</v>
      </c>
      <c r="I21" s="11">
        <v>1824198759</v>
      </c>
      <c r="J21" s="11">
        <v>1111691740</v>
      </c>
      <c r="K21" s="11">
        <v>595391961</v>
      </c>
      <c r="L21" s="11">
        <v>117115058</v>
      </c>
      <c r="M21" s="14">
        <v>7767413</v>
      </c>
      <c r="N21" s="30" t="s">
        <v>258</v>
      </c>
    </row>
    <row r="22" spans="1:14" s="2" customFormat="1" ht="10.5">
      <c r="A22" s="30" t="s">
        <v>257</v>
      </c>
      <c r="B22" s="60">
        <v>31</v>
      </c>
      <c r="C22" s="11">
        <v>7634</v>
      </c>
      <c r="D22" s="11">
        <v>1766456</v>
      </c>
      <c r="E22" s="11">
        <v>10516434</v>
      </c>
      <c r="F22" s="11">
        <v>5790942</v>
      </c>
      <c r="G22" s="11">
        <v>4018300</v>
      </c>
      <c r="H22" s="11">
        <v>707192</v>
      </c>
      <c r="I22" s="11">
        <v>1911159741</v>
      </c>
      <c r="J22" s="11">
        <v>1250603938</v>
      </c>
      <c r="K22" s="11">
        <v>543442745</v>
      </c>
      <c r="L22" s="11">
        <v>117113058</v>
      </c>
      <c r="M22" s="14">
        <v>9987689</v>
      </c>
      <c r="N22" s="30" t="s">
        <v>257</v>
      </c>
    </row>
    <row r="23" spans="1:14" s="2" customFormat="1" ht="10.5">
      <c r="A23" s="30" t="s">
        <v>256</v>
      </c>
      <c r="B23" s="60">
        <v>31</v>
      </c>
      <c r="C23" s="11">
        <v>7730</v>
      </c>
      <c r="D23" s="11">
        <v>1770004.4</v>
      </c>
      <c r="E23" s="11">
        <v>9748363</v>
      </c>
      <c r="F23" s="11">
        <v>5432621</v>
      </c>
      <c r="G23" s="11">
        <v>3608550</v>
      </c>
      <c r="H23" s="11">
        <v>707192</v>
      </c>
      <c r="I23" s="11">
        <v>1782994139</v>
      </c>
      <c r="J23" s="11">
        <v>1174946265</v>
      </c>
      <c r="K23" s="11">
        <v>490933816</v>
      </c>
      <c r="L23" s="11">
        <v>117114058</v>
      </c>
      <c r="M23" s="14">
        <v>10164178</v>
      </c>
      <c r="N23" s="30" t="s">
        <v>256</v>
      </c>
    </row>
    <row r="24" spans="1:14" s="2" customFormat="1" ht="10.5">
      <c r="A24" s="30" t="s">
        <v>255</v>
      </c>
      <c r="B24" s="60">
        <v>30</v>
      </c>
      <c r="C24" s="11">
        <v>7440</v>
      </c>
      <c r="D24" s="11">
        <v>1704324</v>
      </c>
      <c r="E24" s="11">
        <v>9993695</v>
      </c>
      <c r="F24" s="11">
        <v>5172971</v>
      </c>
      <c r="G24" s="11">
        <v>4113532</v>
      </c>
      <c r="H24" s="11">
        <v>707192</v>
      </c>
      <c r="I24" s="11">
        <v>1783533056</v>
      </c>
      <c r="J24" s="11">
        <v>1121330618</v>
      </c>
      <c r="K24" s="11">
        <v>545088380</v>
      </c>
      <c r="L24" s="11">
        <v>117114058</v>
      </c>
      <c r="M24" s="14">
        <v>8987526</v>
      </c>
      <c r="N24" s="30" t="s">
        <v>255</v>
      </c>
    </row>
    <row r="25" spans="1:14" s="2" customFormat="1" ht="10.5" customHeight="1">
      <c r="A25" s="30" t="s">
        <v>254</v>
      </c>
      <c r="B25" s="60">
        <v>31</v>
      </c>
      <c r="C25" s="11">
        <v>7646</v>
      </c>
      <c r="D25" s="11">
        <v>1758419.6</v>
      </c>
      <c r="E25" s="11">
        <v>10492382</v>
      </c>
      <c r="F25" s="11">
        <v>5573328</v>
      </c>
      <c r="G25" s="11">
        <v>4211860</v>
      </c>
      <c r="H25" s="11">
        <v>707194</v>
      </c>
      <c r="I25" s="11">
        <v>1884336473</v>
      </c>
      <c r="J25" s="11">
        <v>1209021095</v>
      </c>
      <c r="K25" s="11">
        <v>558201320</v>
      </c>
      <c r="L25" s="11">
        <v>117114058</v>
      </c>
      <c r="M25" s="14">
        <v>7568598</v>
      </c>
      <c r="N25" s="30" t="s">
        <v>254</v>
      </c>
    </row>
    <row r="26" spans="1:14" s="2" customFormat="1" ht="10.5" customHeight="1">
      <c r="A26" s="30" t="s">
        <v>253</v>
      </c>
      <c r="B26" s="60">
        <v>30</v>
      </c>
      <c r="C26" s="11">
        <v>7400</v>
      </c>
      <c r="D26" s="11">
        <v>1710900</v>
      </c>
      <c r="E26" s="11">
        <v>10905756</v>
      </c>
      <c r="F26" s="11">
        <v>6025580</v>
      </c>
      <c r="G26" s="11">
        <v>4172984</v>
      </c>
      <c r="H26" s="11">
        <v>707192</v>
      </c>
      <c r="I26" s="11">
        <v>1979830581</v>
      </c>
      <c r="J26" s="11">
        <v>1308218364</v>
      </c>
      <c r="K26" s="11">
        <v>554498159</v>
      </c>
      <c r="L26" s="11">
        <v>117114058</v>
      </c>
      <c r="M26" s="14">
        <v>6666612</v>
      </c>
      <c r="N26" s="30" t="s">
        <v>253</v>
      </c>
    </row>
    <row r="27" spans="1:14" s="2" customFormat="1" ht="10.5" customHeight="1">
      <c r="A27" s="30" t="s">
        <v>252</v>
      </c>
      <c r="B27" s="60">
        <v>31</v>
      </c>
      <c r="C27" s="11">
        <v>7624</v>
      </c>
      <c r="D27" s="11">
        <v>1762181.6</v>
      </c>
      <c r="E27" s="11">
        <v>9961656</v>
      </c>
      <c r="F27" s="11">
        <v>5810132</v>
      </c>
      <c r="G27" s="11">
        <v>3444330</v>
      </c>
      <c r="H27" s="11">
        <v>707194</v>
      </c>
      <c r="I27" s="11">
        <v>1844681041</v>
      </c>
      <c r="J27" s="11">
        <v>1260378765</v>
      </c>
      <c r="K27" s="11">
        <v>467187218</v>
      </c>
      <c r="L27" s="11">
        <v>117115058</v>
      </c>
      <c r="M27" s="14">
        <v>6855726</v>
      </c>
      <c r="N27" s="30" t="s">
        <v>252</v>
      </c>
    </row>
    <row r="28" spans="1:14" s="2" customFormat="1" ht="10.5">
      <c r="A28" s="30" t="s">
        <v>251</v>
      </c>
      <c r="B28" s="60">
        <v>31</v>
      </c>
      <c r="C28" s="11">
        <v>7600</v>
      </c>
      <c r="D28" s="11">
        <v>1751880.8</v>
      </c>
      <c r="E28" s="11">
        <v>9816526</v>
      </c>
      <c r="F28" s="11">
        <v>5217938</v>
      </c>
      <c r="G28" s="11">
        <v>3891396</v>
      </c>
      <c r="H28" s="11">
        <v>707192</v>
      </c>
      <c r="I28" s="11">
        <v>1772411484</v>
      </c>
      <c r="J28" s="11">
        <v>1133751733</v>
      </c>
      <c r="K28" s="11">
        <v>521545693</v>
      </c>
      <c r="L28" s="11">
        <v>117114058</v>
      </c>
      <c r="M28" s="14">
        <v>6992542</v>
      </c>
      <c r="N28" s="30" t="s">
        <v>251</v>
      </c>
    </row>
    <row r="29" spans="1:14" s="2" customFormat="1" ht="10.5">
      <c r="A29" s="30" t="s">
        <v>250</v>
      </c>
      <c r="B29" s="60">
        <v>29</v>
      </c>
      <c r="C29" s="11">
        <v>7148</v>
      </c>
      <c r="D29" s="11">
        <v>1656767.2</v>
      </c>
      <c r="E29" s="11">
        <v>9224621</v>
      </c>
      <c r="F29" s="11">
        <v>5097938</v>
      </c>
      <c r="G29" s="11">
        <v>3397420</v>
      </c>
      <c r="H29" s="11">
        <v>729263</v>
      </c>
      <c r="I29" s="11">
        <v>1690208625</v>
      </c>
      <c r="J29" s="11">
        <v>1104061239</v>
      </c>
      <c r="K29" s="11">
        <v>465486518</v>
      </c>
      <c r="L29" s="11">
        <v>120660868</v>
      </c>
      <c r="M29" s="14">
        <v>6657849</v>
      </c>
      <c r="N29" s="30" t="s">
        <v>250</v>
      </c>
    </row>
    <row r="30" spans="1:14" s="2" customFormat="1" ht="10.5">
      <c r="A30" s="30" t="s">
        <v>249</v>
      </c>
      <c r="B30" s="60">
        <v>31</v>
      </c>
      <c r="C30" s="11">
        <v>7608</v>
      </c>
      <c r="D30" s="11">
        <v>1762985.6</v>
      </c>
      <c r="E30" s="11">
        <v>9890652</v>
      </c>
      <c r="F30" s="11">
        <v>6009002</v>
      </c>
      <c r="G30" s="11">
        <v>3201328</v>
      </c>
      <c r="H30" s="11">
        <v>680322</v>
      </c>
      <c r="I30" s="11">
        <v>1863851096</v>
      </c>
      <c r="J30" s="11">
        <v>1304930064</v>
      </c>
      <c r="K30" s="11">
        <v>446184880</v>
      </c>
      <c r="L30" s="11">
        <v>112736152</v>
      </c>
      <c r="M30" s="14">
        <v>6790201</v>
      </c>
      <c r="N30" s="30" t="s">
        <v>249</v>
      </c>
    </row>
    <row r="31" spans="1:14" s="37" customFormat="1" ht="6" customHeight="1">
      <c r="A31" s="39"/>
      <c r="B31" s="3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3"/>
    </row>
    <row r="32" spans="1:14" s="2" customFormat="1" ht="10.5">
      <c r="A32" s="65" t="s">
        <v>248</v>
      </c>
      <c r="D32" s="55"/>
    </row>
    <row r="33" spans="1:1" s="2" customFormat="1" ht="10.5">
      <c r="A33" s="2" t="s">
        <v>208</v>
      </c>
    </row>
    <row r="34" spans="1:1" s="2" customFormat="1" ht="10.5">
      <c r="A34" s="2" t="s">
        <v>247</v>
      </c>
    </row>
  </sheetData>
  <mergeCells count="16">
    <mergeCell ref="A8:A10"/>
    <mergeCell ref="B8:B10"/>
    <mergeCell ref="C8:C10"/>
    <mergeCell ref="D8:D10"/>
    <mergeCell ref="M8:M10"/>
    <mergeCell ref="N8:N10"/>
    <mergeCell ref="E9:E10"/>
    <mergeCell ref="F9:F10"/>
    <mergeCell ref="G9:G10"/>
    <mergeCell ref="H9:H10"/>
    <mergeCell ref="I9:I10"/>
    <mergeCell ref="J9:J10"/>
    <mergeCell ref="K9:K10"/>
    <mergeCell ref="L9:L10"/>
    <mergeCell ref="E8:G8"/>
    <mergeCell ref="I8:K8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4"/>
  <sheetViews>
    <sheetView zoomScaleNormal="100" workbookViewId="0"/>
  </sheetViews>
  <sheetFormatPr defaultRowHeight="13.5"/>
  <cols>
    <col min="1" max="1" width="12" style="1" customWidth="1"/>
    <col min="2" max="2" width="10" style="1" customWidth="1"/>
    <col min="3" max="3" width="12" style="1" customWidth="1"/>
    <col min="4" max="4" width="13.75" style="1" customWidth="1"/>
    <col min="5" max="7" width="14" style="1" customWidth="1"/>
    <col min="8" max="8" width="10.625" style="1" customWidth="1"/>
    <col min="9" max="9" width="14.75" style="1" customWidth="1"/>
    <col min="10" max="10" width="14.625" style="1" customWidth="1"/>
    <col min="11" max="11" width="14" style="1" customWidth="1"/>
    <col min="12" max="12" width="13.625" style="1" customWidth="1"/>
    <col min="13" max="13" width="11.625" style="1" customWidth="1"/>
    <col min="14" max="14" width="10.75" style="1" customWidth="1"/>
    <col min="15" max="16384" width="9" style="1"/>
  </cols>
  <sheetData>
    <row r="1" spans="1:14" ht="13.5" customHeight="1"/>
    <row r="2" spans="1:14" ht="13.5" customHeight="1">
      <c r="A2" s="47" t="s">
        <v>246</v>
      </c>
      <c r="E2" s="45"/>
      <c r="F2" s="45"/>
      <c r="H2" s="5"/>
      <c r="I2" s="5"/>
    </row>
    <row r="3" spans="1:14" ht="10.5" customHeight="1">
      <c r="G3" s="59"/>
    </row>
    <row r="4" spans="1:14" ht="13.5" customHeight="1">
      <c r="A4" s="47" t="s">
        <v>245</v>
      </c>
      <c r="E4" s="46"/>
      <c r="H4" s="5"/>
      <c r="I4" s="45"/>
    </row>
    <row r="5" spans="1:14" ht="10.5" customHeight="1">
      <c r="E5" s="46"/>
      <c r="G5" s="54"/>
      <c r="H5" s="5"/>
      <c r="I5" s="45"/>
    </row>
    <row r="6" spans="1:14" ht="10.5" customHeight="1">
      <c r="E6" s="46"/>
      <c r="G6" s="54"/>
      <c r="H6" s="5"/>
      <c r="I6" s="45"/>
    </row>
    <row r="7" spans="1:14" s="2" customFormat="1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s="2" customFormat="1" ht="10.5" customHeight="1">
      <c r="A8" s="250" t="s">
        <v>134</v>
      </c>
      <c r="B8" s="253" t="s">
        <v>181</v>
      </c>
      <c r="C8" s="253" t="s">
        <v>180</v>
      </c>
      <c r="D8" s="245" t="s">
        <v>225</v>
      </c>
      <c r="E8" s="238" t="s">
        <v>157</v>
      </c>
      <c r="F8" s="239"/>
      <c r="G8" s="239"/>
      <c r="H8" s="44" t="s">
        <v>244</v>
      </c>
      <c r="I8" s="238" t="s">
        <v>155</v>
      </c>
      <c r="J8" s="239"/>
      <c r="K8" s="239"/>
      <c r="L8" s="44" t="s">
        <v>127</v>
      </c>
      <c r="M8" s="245" t="s">
        <v>176</v>
      </c>
      <c r="N8" s="240" t="s">
        <v>134</v>
      </c>
    </row>
    <row r="9" spans="1:14" s="2" customFormat="1" ht="10.5" customHeight="1">
      <c r="A9" s="251"/>
      <c r="B9" s="254"/>
      <c r="C9" s="254"/>
      <c r="D9" s="255"/>
      <c r="E9" s="248" t="s">
        <v>3</v>
      </c>
      <c r="F9" s="248" t="s">
        <v>4</v>
      </c>
      <c r="G9" s="248" t="s">
        <v>5</v>
      </c>
      <c r="H9" s="243" t="s">
        <v>154</v>
      </c>
      <c r="I9" s="248" t="s">
        <v>224</v>
      </c>
      <c r="J9" s="248" t="s">
        <v>4</v>
      </c>
      <c r="K9" s="248" t="s">
        <v>5</v>
      </c>
      <c r="L9" s="243" t="s">
        <v>154</v>
      </c>
      <c r="M9" s="246"/>
      <c r="N9" s="241"/>
    </row>
    <row r="10" spans="1:14" s="2" customFormat="1" ht="10.5" customHeight="1">
      <c r="A10" s="252"/>
      <c r="B10" s="249"/>
      <c r="C10" s="249"/>
      <c r="D10" s="256"/>
      <c r="E10" s="249"/>
      <c r="F10" s="249"/>
      <c r="G10" s="249"/>
      <c r="H10" s="244"/>
      <c r="I10" s="249"/>
      <c r="J10" s="249"/>
      <c r="K10" s="249"/>
      <c r="L10" s="244"/>
      <c r="M10" s="247"/>
      <c r="N10" s="242"/>
    </row>
    <row r="11" spans="1:14" s="37" customFormat="1" ht="6" customHeight="1">
      <c r="A11" s="43"/>
      <c r="B11" s="42"/>
      <c r="C11" s="42"/>
      <c r="D11" s="41"/>
      <c r="E11" s="42"/>
      <c r="F11" s="42"/>
      <c r="G11" s="42"/>
      <c r="H11" s="41"/>
      <c r="I11" s="42"/>
      <c r="J11" s="42"/>
      <c r="K11" s="42"/>
      <c r="L11" s="41"/>
      <c r="M11" s="53"/>
      <c r="N11" s="52"/>
    </row>
    <row r="12" spans="1:14" s="2" customFormat="1" ht="10.5">
      <c r="A12" s="4" t="s">
        <v>200</v>
      </c>
      <c r="B12" s="11">
        <v>365</v>
      </c>
      <c r="C12" s="11">
        <v>89482</v>
      </c>
      <c r="D12" s="11">
        <v>18662446.800000001</v>
      </c>
      <c r="E12" s="11">
        <v>115160311</v>
      </c>
      <c r="F12" s="11">
        <v>61992741</v>
      </c>
      <c r="G12" s="11">
        <v>44921330</v>
      </c>
      <c r="H12" s="11">
        <v>8246240</v>
      </c>
      <c r="I12" s="11">
        <v>20864513008</v>
      </c>
      <c r="J12" s="11">
        <v>13526060901</v>
      </c>
      <c r="K12" s="11">
        <v>5950146849</v>
      </c>
      <c r="L12" s="11">
        <v>1388305258</v>
      </c>
      <c r="M12" s="14">
        <v>87988306</v>
      </c>
      <c r="N12" s="22" t="s">
        <v>200</v>
      </c>
    </row>
    <row r="13" spans="1:14" s="2" customFormat="1" ht="10.5">
      <c r="A13" s="6" t="s">
        <v>223</v>
      </c>
      <c r="B13" s="11">
        <v>366</v>
      </c>
      <c r="C13" s="11">
        <v>90464</v>
      </c>
      <c r="D13" s="11">
        <v>19140739.600000001</v>
      </c>
      <c r="E13" s="11">
        <v>116594637</v>
      </c>
      <c r="F13" s="11">
        <v>63810351</v>
      </c>
      <c r="G13" s="11">
        <v>44592564</v>
      </c>
      <c r="H13" s="11">
        <v>8191722</v>
      </c>
      <c r="I13" s="11">
        <v>21234485642</v>
      </c>
      <c r="J13" s="11">
        <v>13893320511</v>
      </c>
      <c r="K13" s="11">
        <v>5953600559</v>
      </c>
      <c r="L13" s="11">
        <v>1387564572</v>
      </c>
      <c r="M13" s="14">
        <v>88723616</v>
      </c>
      <c r="N13" s="20" t="s">
        <v>223</v>
      </c>
    </row>
    <row r="14" spans="1:14" s="2" customFormat="1" ht="10.5">
      <c r="A14" s="6" t="s">
        <v>243</v>
      </c>
      <c r="B14" s="11">
        <v>365</v>
      </c>
      <c r="C14" s="11">
        <v>89424</v>
      </c>
      <c r="D14" s="11">
        <v>20432087.800000001</v>
      </c>
      <c r="E14" s="11">
        <v>119810619</v>
      </c>
      <c r="F14" s="11">
        <v>65362501</v>
      </c>
      <c r="G14" s="11">
        <v>46109694</v>
      </c>
      <c r="H14" s="11">
        <v>8338424</v>
      </c>
      <c r="I14" s="11">
        <v>21815764715</v>
      </c>
      <c r="J14" s="11">
        <v>14239465643</v>
      </c>
      <c r="K14" s="11">
        <v>6180293586</v>
      </c>
      <c r="L14" s="11">
        <v>1396005486</v>
      </c>
      <c r="M14" s="14">
        <v>94119833</v>
      </c>
      <c r="N14" s="20" t="s">
        <v>243</v>
      </c>
    </row>
    <row r="15" spans="1:14" s="2" customFormat="1" ht="10.5">
      <c r="A15" s="6" t="s">
        <v>242</v>
      </c>
      <c r="B15" s="11">
        <v>365</v>
      </c>
      <c r="C15" s="11">
        <v>89508</v>
      </c>
      <c r="D15" s="11">
        <v>20455212</v>
      </c>
      <c r="E15" s="11">
        <v>119175174</v>
      </c>
      <c r="F15" s="11">
        <v>64192252</v>
      </c>
      <c r="G15" s="11">
        <v>46533422</v>
      </c>
      <c r="H15" s="11">
        <v>8449500</v>
      </c>
      <c r="I15" s="11">
        <v>21600722813</v>
      </c>
      <c r="J15" s="11">
        <v>13970292276</v>
      </c>
      <c r="K15" s="11">
        <v>6227451222</v>
      </c>
      <c r="L15" s="11">
        <v>1402979315</v>
      </c>
      <c r="M15" s="14">
        <v>93832540</v>
      </c>
      <c r="N15" s="20" t="s">
        <v>242</v>
      </c>
    </row>
    <row r="16" spans="1:14" s="7" customFormat="1" ht="10.5">
      <c r="A16" s="63" t="s">
        <v>241</v>
      </c>
      <c r="B16" s="64">
        <v>365</v>
      </c>
      <c r="C16" s="58">
        <v>90556</v>
      </c>
      <c r="D16" s="58">
        <v>20758608.399999999</v>
      </c>
      <c r="E16" s="58">
        <v>120519560</v>
      </c>
      <c r="F16" s="58">
        <v>65350308</v>
      </c>
      <c r="G16" s="58">
        <v>46705972</v>
      </c>
      <c r="H16" s="58">
        <v>8463280</v>
      </c>
      <c r="I16" s="58">
        <v>21860378376</v>
      </c>
      <c r="J16" s="58">
        <v>14199185944</v>
      </c>
      <c r="K16" s="58">
        <v>6255823746</v>
      </c>
      <c r="L16" s="58">
        <v>1405368686</v>
      </c>
      <c r="M16" s="57">
        <v>96138605</v>
      </c>
      <c r="N16" s="63" t="s">
        <v>241</v>
      </c>
    </row>
    <row r="17" spans="1:14" s="7" customFormat="1" ht="6" customHeight="1">
      <c r="A17" s="63"/>
      <c r="B17" s="64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7"/>
      <c r="N17" s="63"/>
    </row>
    <row r="18" spans="1:14" s="2" customFormat="1" ht="10.5">
      <c r="A18" s="31" t="s">
        <v>7</v>
      </c>
      <c r="B18" s="62">
        <v>30</v>
      </c>
      <c r="C18" s="56">
        <v>7546</v>
      </c>
      <c r="D18" s="56">
        <v>1729884</v>
      </c>
      <c r="E18" s="56">
        <v>10043297</v>
      </c>
      <c r="F18" s="56">
        <v>5445859</v>
      </c>
      <c r="G18" s="56">
        <v>3892164</v>
      </c>
      <c r="H18" s="56">
        <v>705273</v>
      </c>
      <c r="I18" s="56">
        <v>1821698198</v>
      </c>
      <c r="J18" s="56">
        <v>1183265495</v>
      </c>
      <c r="K18" s="56">
        <v>521318646</v>
      </c>
      <c r="L18" s="56">
        <v>117114057</v>
      </c>
      <c r="M18" s="61">
        <v>8011550</v>
      </c>
      <c r="N18" s="31" t="s">
        <v>7</v>
      </c>
    </row>
    <row r="19" spans="1:14" s="2" customFormat="1" ht="10.5">
      <c r="A19" s="30" t="s">
        <v>240</v>
      </c>
      <c r="B19" s="60">
        <v>30</v>
      </c>
      <c r="C19" s="11">
        <v>7392</v>
      </c>
      <c r="D19" s="11">
        <v>1709876.4</v>
      </c>
      <c r="E19" s="11">
        <v>10903367</v>
      </c>
      <c r="F19" s="11">
        <v>6045637</v>
      </c>
      <c r="G19" s="11">
        <v>4153606</v>
      </c>
      <c r="H19" s="11">
        <v>704124</v>
      </c>
      <c r="I19" s="11">
        <v>1983828786</v>
      </c>
      <c r="J19" s="11">
        <v>1318466191</v>
      </c>
      <c r="K19" s="11">
        <v>548448652</v>
      </c>
      <c r="L19" s="11">
        <v>116913943</v>
      </c>
      <c r="M19" s="14">
        <v>6689476</v>
      </c>
      <c r="N19" s="51" t="s">
        <v>240</v>
      </c>
    </row>
    <row r="20" spans="1:14" s="2" customFormat="1" ht="10.5">
      <c r="A20" s="30" t="s">
        <v>239</v>
      </c>
      <c r="B20" s="60">
        <v>31</v>
      </c>
      <c r="C20" s="11">
        <v>7696</v>
      </c>
      <c r="D20" s="11">
        <v>1752904.4</v>
      </c>
      <c r="E20" s="11">
        <v>10701511</v>
      </c>
      <c r="F20" s="11">
        <v>5588877</v>
      </c>
      <c r="G20" s="11">
        <v>4408512</v>
      </c>
      <c r="H20" s="11">
        <v>704122</v>
      </c>
      <c r="I20" s="11">
        <v>1911146966</v>
      </c>
      <c r="J20" s="11">
        <v>1212979136</v>
      </c>
      <c r="K20" s="11">
        <v>581252887</v>
      </c>
      <c r="L20" s="11">
        <v>116914943</v>
      </c>
      <c r="M20" s="14">
        <v>6870465</v>
      </c>
      <c r="N20" s="30" t="s">
        <v>239</v>
      </c>
    </row>
    <row r="21" spans="1:14" s="2" customFormat="1" ht="10.5">
      <c r="A21" s="30" t="s">
        <v>238</v>
      </c>
      <c r="B21" s="60">
        <v>30</v>
      </c>
      <c r="C21" s="11">
        <v>7410</v>
      </c>
      <c r="D21" s="11">
        <v>1715428.8</v>
      </c>
      <c r="E21" s="11">
        <v>10251764</v>
      </c>
      <c r="F21" s="11">
        <v>5091644</v>
      </c>
      <c r="G21" s="11">
        <v>4455994</v>
      </c>
      <c r="H21" s="11">
        <v>704126</v>
      </c>
      <c r="I21" s="11">
        <v>1812190379</v>
      </c>
      <c r="J21" s="11">
        <v>1107775554</v>
      </c>
      <c r="K21" s="11">
        <v>587498882</v>
      </c>
      <c r="L21" s="11">
        <v>116915943</v>
      </c>
      <c r="M21" s="14">
        <v>7483041</v>
      </c>
      <c r="N21" s="30" t="s">
        <v>238</v>
      </c>
    </row>
    <row r="22" spans="1:14" s="2" customFormat="1" ht="10.5">
      <c r="A22" s="30" t="s">
        <v>237</v>
      </c>
      <c r="B22" s="60">
        <v>31</v>
      </c>
      <c r="C22" s="11">
        <v>7688</v>
      </c>
      <c r="D22" s="11">
        <v>1770930.8</v>
      </c>
      <c r="E22" s="11">
        <v>10252515</v>
      </c>
      <c r="F22" s="11">
        <v>5601129</v>
      </c>
      <c r="G22" s="11">
        <v>3947264</v>
      </c>
      <c r="H22" s="11">
        <v>704122</v>
      </c>
      <c r="I22" s="11">
        <v>1864269023</v>
      </c>
      <c r="J22" s="11">
        <v>1213566131</v>
      </c>
      <c r="K22" s="11">
        <v>533788949</v>
      </c>
      <c r="L22" s="11">
        <v>116913943</v>
      </c>
      <c r="M22" s="14">
        <v>10581532</v>
      </c>
      <c r="N22" s="30" t="s">
        <v>237</v>
      </c>
    </row>
    <row r="23" spans="1:14" s="2" customFormat="1" ht="10.5">
      <c r="A23" s="30" t="s">
        <v>236</v>
      </c>
      <c r="B23" s="60">
        <v>31</v>
      </c>
      <c r="C23" s="11">
        <v>7716</v>
      </c>
      <c r="D23" s="11">
        <v>1764452</v>
      </c>
      <c r="E23" s="11">
        <v>9529855</v>
      </c>
      <c r="F23" s="11">
        <v>5285275</v>
      </c>
      <c r="G23" s="11">
        <v>3540456</v>
      </c>
      <c r="H23" s="11">
        <v>704124</v>
      </c>
      <c r="I23" s="11">
        <v>1742526184</v>
      </c>
      <c r="J23" s="11">
        <v>1144334137</v>
      </c>
      <c r="K23" s="11">
        <v>481277104</v>
      </c>
      <c r="L23" s="11">
        <v>116914943</v>
      </c>
      <c r="M23" s="14">
        <v>11060655</v>
      </c>
      <c r="N23" s="30" t="s">
        <v>236</v>
      </c>
    </row>
    <row r="24" spans="1:14" s="2" customFormat="1" ht="10.5">
      <c r="A24" s="30" t="s">
        <v>235</v>
      </c>
      <c r="B24" s="60">
        <v>30</v>
      </c>
      <c r="C24" s="11">
        <v>7468</v>
      </c>
      <c r="D24" s="11">
        <v>1704324</v>
      </c>
      <c r="E24" s="11">
        <v>9798128</v>
      </c>
      <c r="F24" s="11">
        <v>5009902</v>
      </c>
      <c r="G24" s="11">
        <v>4084104</v>
      </c>
      <c r="H24" s="11">
        <v>704122</v>
      </c>
      <c r="I24" s="11">
        <v>1742711505</v>
      </c>
      <c r="J24" s="11">
        <v>1085146335</v>
      </c>
      <c r="K24" s="11">
        <v>540650227</v>
      </c>
      <c r="L24" s="11">
        <v>116914943</v>
      </c>
      <c r="M24" s="14">
        <v>9904370</v>
      </c>
      <c r="N24" s="30" t="s">
        <v>235</v>
      </c>
    </row>
    <row r="25" spans="1:14" s="2" customFormat="1" ht="10.5" customHeight="1">
      <c r="A25" s="30" t="s">
        <v>234</v>
      </c>
      <c r="B25" s="60">
        <v>31</v>
      </c>
      <c r="C25" s="11">
        <v>7766</v>
      </c>
      <c r="D25" s="11">
        <v>1757433.2</v>
      </c>
      <c r="E25" s="11">
        <v>10280276</v>
      </c>
      <c r="F25" s="11">
        <v>5404380</v>
      </c>
      <c r="G25" s="11">
        <v>4171772</v>
      </c>
      <c r="H25" s="11">
        <v>704124</v>
      </c>
      <c r="I25" s="11">
        <v>1845802274</v>
      </c>
      <c r="J25" s="11">
        <v>1176793132</v>
      </c>
      <c r="K25" s="11">
        <v>552094199</v>
      </c>
      <c r="L25" s="11">
        <v>116914943</v>
      </c>
      <c r="M25" s="14">
        <v>8032846</v>
      </c>
      <c r="N25" s="30" t="s">
        <v>234</v>
      </c>
    </row>
    <row r="26" spans="1:14" s="2" customFormat="1" ht="10.5" customHeight="1">
      <c r="A26" s="30" t="s">
        <v>233</v>
      </c>
      <c r="B26" s="60">
        <v>30</v>
      </c>
      <c r="C26" s="11">
        <v>7452</v>
      </c>
      <c r="D26" s="11">
        <v>1707612</v>
      </c>
      <c r="E26" s="11">
        <v>10845040</v>
      </c>
      <c r="F26" s="11">
        <v>5988192</v>
      </c>
      <c r="G26" s="11">
        <v>4152724</v>
      </c>
      <c r="H26" s="11">
        <v>704124</v>
      </c>
      <c r="I26" s="11">
        <v>1968817114</v>
      </c>
      <c r="J26" s="11">
        <v>1300661548</v>
      </c>
      <c r="K26" s="11">
        <v>551240623</v>
      </c>
      <c r="L26" s="11">
        <v>116914943</v>
      </c>
      <c r="M26" s="14">
        <v>6836541</v>
      </c>
      <c r="N26" s="30" t="s">
        <v>233</v>
      </c>
    </row>
    <row r="27" spans="1:14" s="2" customFormat="1" ht="10.5" customHeight="1">
      <c r="A27" s="30" t="s">
        <v>232</v>
      </c>
      <c r="B27" s="60">
        <v>31</v>
      </c>
      <c r="C27" s="11">
        <v>7700</v>
      </c>
      <c r="D27" s="11">
        <v>1762674.8</v>
      </c>
      <c r="E27" s="11">
        <v>9747410</v>
      </c>
      <c r="F27" s="11">
        <v>5650794</v>
      </c>
      <c r="G27" s="11">
        <v>3392492</v>
      </c>
      <c r="H27" s="11">
        <v>704124</v>
      </c>
      <c r="I27" s="11">
        <v>1803422378</v>
      </c>
      <c r="J27" s="11">
        <v>1226281010</v>
      </c>
      <c r="K27" s="11">
        <v>460225425</v>
      </c>
      <c r="L27" s="11">
        <v>116915943</v>
      </c>
      <c r="M27" s="14">
        <v>7228644</v>
      </c>
      <c r="N27" s="30" t="s">
        <v>232</v>
      </c>
    </row>
    <row r="28" spans="1:14" s="2" customFormat="1" ht="10.5">
      <c r="A28" s="30" t="s">
        <v>231</v>
      </c>
      <c r="B28" s="60">
        <v>31</v>
      </c>
      <c r="C28" s="11">
        <v>7646</v>
      </c>
      <c r="D28" s="11">
        <v>1751880.8</v>
      </c>
      <c r="E28" s="11">
        <v>9852068</v>
      </c>
      <c r="F28" s="11">
        <v>5265546</v>
      </c>
      <c r="G28" s="11">
        <v>3882400</v>
      </c>
      <c r="H28" s="11">
        <v>704122</v>
      </c>
      <c r="I28" s="11">
        <v>1783775027</v>
      </c>
      <c r="J28" s="11">
        <v>1147085404</v>
      </c>
      <c r="K28" s="11">
        <v>519774680</v>
      </c>
      <c r="L28" s="11">
        <v>116914943</v>
      </c>
      <c r="M28" s="14">
        <v>7547066</v>
      </c>
      <c r="N28" s="30" t="s">
        <v>231</v>
      </c>
    </row>
    <row r="29" spans="1:14" s="2" customFormat="1" ht="10.5">
      <c r="A29" s="30" t="s">
        <v>230</v>
      </c>
      <c r="B29" s="60">
        <v>28</v>
      </c>
      <c r="C29" s="11">
        <v>6904</v>
      </c>
      <c r="D29" s="11">
        <v>1592553.2</v>
      </c>
      <c r="E29" s="11">
        <v>8895590</v>
      </c>
      <c r="F29" s="11">
        <v>4863524</v>
      </c>
      <c r="G29" s="11">
        <v>3327942</v>
      </c>
      <c r="H29" s="11">
        <v>704124</v>
      </c>
      <c r="I29" s="11">
        <v>1630159144</v>
      </c>
      <c r="J29" s="11">
        <v>1057597262</v>
      </c>
      <c r="K29" s="11">
        <v>455646939</v>
      </c>
      <c r="L29" s="11">
        <v>116914943</v>
      </c>
      <c r="M29" s="14">
        <v>6609237</v>
      </c>
      <c r="N29" s="30" t="s">
        <v>230</v>
      </c>
    </row>
    <row r="30" spans="1:14" s="2" customFormat="1" ht="10.5">
      <c r="A30" s="30" t="s">
        <v>229</v>
      </c>
      <c r="B30" s="60">
        <v>31</v>
      </c>
      <c r="C30" s="11">
        <v>7718</v>
      </c>
      <c r="D30" s="11">
        <v>1768538</v>
      </c>
      <c r="E30" s="11">
        <v>9462036</v>
      </c>
      <c r="F30" s="11">
        <v>5555408</v>
      </c>
      <c r="G30" s="11">
        <v>3188706</v>
      </c>
      <c r="H30" s="11">
        <v>717922</v>
      </c>
      <c r="I30" s="11">
        <v>1771729596</v>
      </c>
      <c r="J30" s="11">
        <v>1208500104</v>
      </c>
      <c r="K30" s="11">
        <v>443925179</v>
      </c>
      <c r="L30" s="11">
        <v>119304313</v>
      </c>
      <c r="M30" s="14">
        <v>7294732</v>
      </c>
      <c r="N30" s="30" t="s">
        <v>229</v>
      </c>
    </row>
    <row r="31" spans="1:14" s="37" customFormat="1" ht="6" customHeight="1">
      <c r="A31" s="39"/>
      <c r="B31" s="3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3"/>
    </row>
    <row r="32" spans="1:14" s="2" customFormat="1" ht="10.5">
      <c r="A32" s="2" t="s">
        <v>139</v>
      </c>
      <c r="D32" s="55"/>
    </row>
    <row r="33" spans="1:1" s="2" customFormat="1" ht="10.5">
      <c r="A33" s="2" t="s">
        <v>208</v>
      </c>
    </row>
    <row r="34" spans="1:1" s="2" customFormat="1" ht="10.5">
      <c r="A34" s="2" t="s">
        <v>228</v>
      </c>
    </row>
  </sheetData>
  <mergeCells count="16">
    <mergeCell ref="A8:A10"/>
    <mergeCell ref="B8:B10"/>
    <mergeCell ref="C8:C10"/>
    <mergeCell ref="D8:D10"/>
    <mergeCell ref="M8:M10"/>
    <mergeCell ref="N8:N10"/>
    <mergeCell ref="E9:E10"/>
    <mergeCell ref="F9:F10"/>
    <mergeCell ref="G9:G10"/>
    <mergeCell ref="H9:H10"/>
    <mergeCell ref="I9:I10"/>
    <mergeCell ref="J9:J10"/>
    <mergeCell ref="K9:K10"/>
    <mergeCell ref="L9:L10"/>
    <mergeCell ref="E8:G8"/>
    <mergeCell ref="I8:K8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32"/>
  <sheetViews>
    <sheetView zoomScaleNormal="100" workbookViewId="0"/>
  </sheetViews>
  <sheetFormatPr defaultRowHeight="13.5"/>
  <cols>
    <col min="1" max="1" width="12" style="1" customWidth="1"/>
    <col min="2" max="2" width="10" style="1" customWidth="1"/>
    <col min="3" max="3" width="12" style="1" customWidth="1"/>
    <col min="4" max="4" width="13.75" style="1" customWidth="1"/>
    <col min="5" max="7" width="14" style="1" customWidth="1"/>
    <col min="8" max="8" width="10.625" style="1" customWidth="1"/>
    <col min="9" max="9" width="14.75" style="1" customWidth="1"/>
    <col min="10" max="10" width="14.625" style="1" customWidth="1"/>
    <col min="11" max="11" width="14" style="1" customWidth="1"/>
    <col min="12" max="12" width="13.625" style="1" customWidth="1"/>
    <col min="13" max="13" width="11.625" style="1" customWidth="1"/>
    <col min="14" max="14" width="10.75" style="1" customWidth="1"/>
    <col min="15" max="16384" width="9" style="1"/>
  </cols>
  <sheetData>
    <row r="1" spans="1:14" ht="13.5" customHeight="1"/>
    <row r="2" spans="1:14" ht="13.5" customHeight="1">
      <c r="A2" s="263" t="s">
        <v>227</v>
      </c>
      <c r="B2" s="263"/>
      <c r="C2" s="263"/>
      <c r="E2" s="45"/>
      <c r="F2" s="45"/>
      <c r="G2" s="54"/>
      <c r="H2" s="5"/>
      <c r="I2" s="5"/>
      <c r="J2" s="5"/>
    </row>
    <row r="3" spans="1:14" ht="10.5" customHeight="1">
      <c r="G3" s="59"/>
    </row>
    <row r="4" spans="1:14" ht="13.5" customHeight="1">
      <c r="A4" s="263" t="s">
        <v>226</v>
      </c>
      <c r="B4" s="263"/>
      <c r="C4" s="263"/>
      <c r="E4" s="46"/>
      <c r="G4" s="54"/>
      <c r="H4" s="5"/>
      <c r="I4" s="45"/>
    </row>
    <row r="5" spans="1:14" s="2" customFormat="1" ht="10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s="2" customFormat="1" ht="12" customHeight="1">
      <c r="A6" s="250" t="s">
        <v>134</v>
      </c>
      <c r="B6" s="253" t="s">
        <v>181</v>
      </c>
      <c r="C6" s="253" t="s">
        <v>180</v>
      </c>
      <c r="D6" s="245" t="s">
        <v>225</v>
      </c>
      <c r="E6" s="238" t="s">
        <v>157</v>
      </c>
      <c r="F6" s="239"/>
      <c r="G6" s="239"/>
      <c r="H6" s="44" t="s">
        <v>203</v>
      </c>
      <c r="I6" s="238" t="s">
        <v>202</v>
      </c>
      <c r="J6" s="239"/>
      <c r="K6" s="239"/>
      <c r="L6" s="44" t="s">
        <v>127</v>
      </c>
      <c r="M6" s="245" t="s">
        <v>176</v>
      </c>
      <c r="N6" s="240" t="s">
        <v>134</v>
      </c>
    </row>
    <row r="7" spans="1:14" s="2" customFormat="1" ht="12" customHeight="1">
      <c r="A7" s="251"/>
      <c r="B7" s="254"/>
      <c r="C7" s="254"/>
      <c r="D7" s="255"/>
      <c r="E7" s="248" t="s">
        <v>3</v>
      </c>
      <c r="F7" s="248" t="s">
        <v>4</v>
      </c>
      <c r="G7" s="248" t="s">
        <v>5</v>
      </c>
      <c r="H7" s="243" t="s">
        <v>201</v>
      </c>
      <c r="I7" s="248" t="s">
        <v>224</v>
      </c>
      <c r="J7" s="248" t="s">
        <v>4</v>
      </c>
      <c r="K7" s="248" t="s">
        <v>5</v>
      </c>
      <c r="L7" s="243" t="s">
        <v>201</v>
      </c>
      <c r="M7" s="246"/>
      <c r="N7" s="241"/>
    </row>
    <row r="8" spans="1:14" s="2" customFormat="1" ht="12" customHeight="1">
      <c r="A8" s="252"/>
      <c r="B8" s="249"/>
      <c r="C8" s="249"/>
      <c r="D8" s="256"/>
      <c r="E8" s="249"/>
      <c r="F8" s="249"/>
      <c r="G8" s="249"/>
      <c r="H8" s="244"/>
      <c r="I8" s="249"/>
      <c r="J8" s="249"/>
      <c r="K8" s="249"/>
      <c r="L8" s="244"/>
      <c r="M8" s="247"/>
      <c r="N8" s="242"/>
    </row>
    <row r="9" spans="1:14" s="37" customFormat="1" ht="6" customHeight="1">
      <c r="A9" s="43"/>
      <c r="B9" s="42"/>
      <c r="C9" s="42"/>
      <c r="D9" s="41"/>
      <c r="E9" s="42"/>
      <c r="F9" s="42"/>
      <c r="G9" s="42"/>
      <c r="H9" s="41"/>
      <c r="I9" s="42"/>
      <c r="J9" s="42"/>
      <c r="K9" s="42"/>
      <c r="L9" s="41"/>
      <c r="M9" s="53"/>
      <c r="N9" s="52"/>
    </row>
    <row r="10" spans="1:14" s="2" customFormat="1" ht="10.5">
      <c r="A10" s="4" t="s">
        <v>174</v>
      </c>
      <c r="B10" s="11">
        <v>365</v>
      </c>
      <c r="C10" s="11">
        <v>89800</v>
      </c>
      <c r="D10" s="11">
        <v>18650602.800000001</v>
      </c>
      <c r="E10" s="11">
        <v>114907098</v>
      </c>
      <c r="F10" s="11">
        <v>62529080</v>
      </c>
      <c r="G10" s="11">
        <v>43589898</v>
      </c>
      <c r="H10" s="11">
        <v>8788120</v>
      </c>
      <c r="I10" s="11">
        <v>19807863591</v>
      </c>
      <c r="J10" s="11">
        <v>13006638165</v>
      </c>
      <c r="K10" s="11">
        <v>5459200283</v>
      </c>
      <c r="L10" s="11">
        <v>1342025143</v>
      </c>
      <c r="M10" s="14">
        <v>89245330</v>
      </c>
      <c r="N10" s="22" t="s">
        <v>174</v>
      </c>
    </row>
    <row r="11" spans="1:14" s="2" customFormat="1" ht="10.5">
      <c r="A11" s="6" t="s">
        <v>200</v>
      </c>
      <c r="B11" s="11">
        <v>365</v>
      </c>
      <c r="C11" s="11">
        <v>89482</v>
      </c>
      <c r="D11" s="11">
        <v>18662446.800000001</v>
      </c>
      <c r="E11" s="11">
        <v>115160311</v>
      </c>
      <c r="F11" s="11">
        <v>61992741</v>
      </c>
      <c r="G11" s="11">
        <v>44921330</v>
      </c>
      <c r="H11" s="11">
        <v>8246240</v>
      </c>
      <c r="I11" s="11">
        <v>20864513008</v>
      </c>
      <c r="J11" s="11">
        <v>13526060901</v>
      </c>
      <c r="K11" s="11">
        <v>5950146849</v>
      </c>
      <c r="L11" s="11">
        <v>1388305258</v>
      </c>
      <c r="M11" s="14">
        <v>87988306</v>
      </c>
      <c r="N11" s="20" t="s">
        <v>200</v>
      </c>
    </row>
    <row r="12" spans="1:14" s="2" customFormat="1" ht="10.5">
      <c r="A12" s="6" t="s">
        <v>223</v>
      </c>
      <c r="B12" s="11">
        <v>366</v>
      </c>
      <c r="C12" s="11">
        <v>90464</v>
      </c>
      <c r="D12" s="11">
        <v>19140739.600000001</v>
      </c>
      <c r="E12" s="11">
        <v>116594637</v>
      </c>
      <c r="F12" s="11">
        <v>63810351</v>
      </c>
      <c r="G12" s="11">
        <v>44592564</v>
      </c>
      <c r="H12" s="11">
        <v>8191722</v>
      </c>
      <c r="I12" s="11">
        <v>21234485642</v>
      </c>
      <c r="J12" s="11">
        <v>13893320511</v>
      </c>
      <c r="K12" s="11">
        <v>5953600559</v>
      </c>
      <c r="L12" s="11">
        <v>1387564572</v>
      </c>
      <c r="M12" s="14">
        <v>88723616</v>
      </c>
      <c r="N12" s="20" t="s">
        <v>223</v>
      </c>
    </row>
    <row r="13" spans="1:14" s="2" customFormat="1" ht="10.5">
      <c r="A13" s="6" t="s">
        <v>222</v>
      </c>
      <c r="B13" s="11">
        <v>365</v>
      </c>
      <c r="C13" s="11">
        <v>89424</v>
      </c>
      <c r="D13" s="11">
        <v>20432087.800000001</v>
      </c>
      <c r="E13" s="11">
        <v>119810619</v>
      </c>
      <c r="F13" s="11">
        <v>65362501</v>
      </c>
      <c r="G13" s="11">
        <v>46109694</v>
      </c>
      <c r="H13" s="11">
        <v>8338424</v>
      </c>
      <c r="I13" s="11">
        <v>21815764715</v>
      </c>
      <c r="J13" s="11">
        <v>14239465643</v>
      </c>
      <c r="K13" s="11">
        <v>6180293586</v>
      </c>
      <c r="L13" s="11">
        <v>1396005486</v>
      </c>
      <c r="M13" s="14">
        <v>94119833</v>
      </c>
      <c r="N13" s="20" t="s">
        <v>222</v>
      </c>
    </row>
    <row r="14" spans="1:14" s="7" customFormat="1" ht="10.5">
      <c r="A14" s="8" t="s">
        <v>221</v>
      </c>
      <c r="B14" s="58">
        <v>365</v>
      </c>
      <c r="C14" s="58">
        <v>89508</v>
      </c>
      <c r="D14" s="58">
        <v>20455212</v>
      </c>
      <c r="E14" s="58">
        <v>119175174</v>
      </c>
      <c r="F14" s="58">
        <v>64192252</v>
      </c>
      <c r="G14" s="58">
        <v>46533422</v>
      </c>
      <c r="H14" s="58">
        <v>8449500</v>
      </c>
      <c r="I14" s="58">
        <v>21600722813</v>
      </c>
      <c r="J14" s="58">
        <v>13970292276</v>
      </c>
      <c r="K14" s="58">
        <v>6227451222</v>
      </c>
      <c r="L14" s="58">
        <v>1402979315</v>
      </c>
      <c r="M14" s="58">
        <v>93832540</v>
      </c>
      <c r="N14" s="21" t="s">
        <v>221</v>
      </c>
    </row>
    <row r="15" spans="1:14" s="7" customFormat="1" ht="6" customHeight="1">
      <c r="A15" s="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7"/>
      <c r="N15" s="21"/>
    </row>
    <row r="16" spans="1:14" s="2" customFormat="1" ht="10.5">
      <c r="A16" s="4" t="s">
        <v>7</v>
      </c>
      <c r="B16" s="56">
        <v>30</v>
      </c>
      <c r="C16" s="56">
        <v>7459</v>
      </c>
      <c r="D16" s="56">
        <v>1704601</v>
      </c>
      <c r="E16" s="56">
        <v>9931265</v>
      </c>
      <c r="F16" s="56">
        <v>5349354</v>
      </c>
      <c r="G16" s="56">
        <v>3877785</v>
      </c>
      <c r="H16" s="56">
        <v>704125</v>
      </c>
      <c r="I16" s="56">
        <v>1800060234</v>
      </c>
      <c r="J16" s="56">
        <v>1164191023</v>
      </c>
      <c r="K16" s="56">
        <v>518954269</v>
      </c>
      <c r="L16" s="56">
        <v>116914943</v>
      </c>
      <c r="M16" s="56">
        <v>7819378</v>
      </c>
      <c r="N16" s="22" t="s">
        <v>7</v>
      </c>
    </row>
    <row r="17" spans="1:14" s="2" customFormat="1" ht="10.5">
      <c r="A17" s="6" t="s">
        <v>220</v>
      </c>
      <c r="B17" s="11">
        <v>30</v>
      </c>
      <c r="C17" s="11">
        <v>7322</v>
      </c>
      <c r="D17" s="11">
        <v>1685717</v>
      </c>
      <c r="E17" s="11">
        <v>10836671</v>
      </c>
      <c r="F17" s="11">
        <v>5945865</v>
      </c>
      <c r="G17" s="11">
        <v>4187630</v>
      </c>
      <c r="H17" s="11">
        <v>703176</v>
      </c>
      <c r="I17" s="11">
        <v>1967962359</v>
      </c>
      <c r="J17" s="11">
        <v>1299630627</v>
      </c>
      <c r="K17" s="11">
        <v>553165274</v>
      </c>
      <c r="L17" s="11">
        <v>115166458</v>
      </c>
      <c r="M17" s="14">
        <v>6704759</v>
      </c>
      <c r="N17" s="51" t="s">
        <v>220</v>
      </c>
    </row>
    <row r="18" spans="1:14" s="2" customFormat="1" ht="10.5">
      <c r="A18" s="6" t="s">
        <v>219</v>
      </c>
      <c r="B18" s="11">
        <v>31</v>
      </c>
      <c r="C18" s="11">
        <v>7616</v>
      </c>
      <c r="D18" s="11">
        <v>1725613</v>
      </c>
      <c r="E18" s="11">
        <v>10239299</v>
      </c>
      <c r="F18" s="11">
        <v>5106597</v>
      </c>
      <c r="G18" s="11">
        <v>4429528</v>
      </c>
      <c r="H18" s="11">
        <v>703174</v>
      </c>
      <c r="I18" s="11">
        <v>1809097936</v>
      </c>
      <c r="J18" s="11">
        <v>1109885524</v>
      </c>
      <c r="K18" s="11">
        <v>584045954</v>
      </c>
      <c r="L18" s="11">
        <v>115166458</v>
      </c>
      <c r="M18" s="14">
        <v>6865416</v>
      </c>
      <c r="N18" s="30" t="s">
        <v>219</v>
      </c>
    </row>
    <row r="19" spans="1:14" s="2" customFormat="1" ht="10.5">
      <c r="A19" s="6" t="s">
        <v>218</v>
      </c>
      <c r="B19" s="11">
        <v>30</v>
      </c>
      <c r="C19" s="11">
        <v>7372</v>
      </c>
      <c r="D19" s="11">
        <v>1691854</v>
      </c>
      <c r="E19" s="11">
        <v>10083723</v>
      </c>
      <c r="F19" s="11">
        <v>4894707</v>
      </c>
      <c r="G19" s="11">
        <v>4485838</v>
      </c>
      <c r="H19" s="11">
        <v>703178</v>
      </c>
      <c r="I19" s="11">
        <v>1773537152</v>
      </c>
      <c r="J19" s="11">
        <v>1067324178</v>
      </c>
      <c r="K19" s="11">
        <v>591045516</v>
      </c>
      <c r="L19" s="11">
        <v>115167458</v>
      </c>
      <c r="M19" s="14">
        <v>7515770</v>
      </c>
      <c r="N19" s="30" t="s">
        <v>218</v>
      </c>
    </row>
    <row r="20" spans="1:14" s="2" customFormat="1" ht="10.5">
      <c r="A20" s="6" t="s">
        <v>217</v>
      </c>
      <c r="B20" s="11">
        <v>31</v>
      </c>
      <c r="C20" s="11">
        <v>7574</v>
      </c>
      <c r="D20" s="11">
        <v>1752597</v>
      </c>
      <c r="E20" s="11">
        <v>10220208</v>
      </c>
      <c r="F20" s="11">
        <v>5547306</v>
      </c>
      <c r="G20" s="11">
        <v>3969728</v>
      </c>
      <c r="H20" s="11">
        <v>703174</v>
      </c>
      <c r="I20" s="11">
        <v>1855648056</v>
      </c>
      <c r="J20" s="11">
        <v>1204929734</v>
      </c>
      <c r="K20" s="11">
        <v>535550864</v>
      </c>
      <c r="L20" s="11">
        <v>115167458</v>
      </c>
      <c r="M20" s="14">
        <v>10586986</v>
      </c>
      <c r="N20" s="30" t="s">
        <v>217</v>
      </c>
    </row>
    <row r="21" spans="1:14" s="2" customFormat="1" ht="10.5">
      <c r="A21" s="6" t="s">
        <v>216</v>
      </c>
      <c r="B21" s="11">
        <v>31</v>
      </c>
      <c r="C21" s="11">
        <v>7674</v>
      </c>
      <c r="D21" s="11">
        <v>1727187</v>
      </c>
      <c r="E21" s="11">
        <v>9462271</v>
      </c>
      <c r="F21" s="11">
        <v>5203221</v>
      </c>
      <c r="G21" s="11">
        <v>3555878</v>
      </c>
      <c r="H21" s="11">
        <v>703172</v>
      </c>
      <c r="I21" s="11">
        <v>1726132973</v>
      </c>
      <c r="J21" s="11">
        <v>1128235340</v>
      </c>
      <c r="K21" s="11">
        <v>482730175</v>
      </c>
      <c r="L21" s="11">
        <v>115167458</v>
      </c>
      <c r="M21" s="14">
        <v>10608104</v>
      </c>
      <c r="N21" s="30" t="s">
        <v>216</v>
      </c>
    </row>
    <row r="22" spans="1:14" s="2" customFormat="1" ht="10.5">
      <c r="A22" s="6" t="s">
        <v>215</v>
      </c>
      <c r="B22" s="11">
        <v>30</v>
      </c>
      <c r="C22" s="11">
        <v>7374</v>
      </c>
      <c r="D22" s="11">
        <v>1673443</v>
      </c>
      <c r="E22" s="11">
        <v>9891253</v>
      </c>
      <c r="F22" s="11">
        <v>5150669</v>
      </c>
      <c r="G22" s="11">
        <v>4037408</v>
      </c>
      <c r="H22" s="11">
        <v>703176</v>
      </c>
      <c r="I22" s="11">
        <v>1769358787</v>
      </c>
      <c r="J22" s="11">
        <v>1120162789</v>
      </c>
      <c r="K22" s="11">
        <v>534029540</v>
      </c>
      <c r="L22" s="11">
        <v>115166458</v>
      </c>
      <c r="M22" s="14">
        <v>8919645</v>
      </c>
      <c r="N22" s="30" t="s">
        <v>215</v>
      </c>
    </row>
    <row r="23" spans="1:14" s="2" customFormat="1" ht="10.5" customHeight="1">
      <c r="A23" s="6" t="s">
        <v>214</v>
      </c>
      <c r="B23" s="11">
        <v>31</v>
      </c>
      <c r="C23" s="11">
        <v>7564</v>
      </c>
      <c r="D23" s="11">
        <v>1737167</v>
      </c>
      <c r="E23" s="11">
        <v>10219982</v>
      </c>
      <c r="F23" s="11">
        <v>5344034</v>
      </c>
      <c r="G23" s="11">
        <v>4172774</v>
      </c>
      <c r="H23" s="11">
        <v>703174</v>
      </c>
      <c r="I23" s="11">
        <v>1832001106</v>
      </c>
      <c r="J23" s="11">
        <v>1165017695</v>
      </c>
      <c r="K23" s="11">
        <v>551816953</v>
      </c>
      <c r="L23" s="11">
        <v>115166458</v>
      </c>
      <c r="M23" s="14">
        <v>7745357</v>
      </c>
      <c r="N23" s="30" t="s">
        <v>214</v>
      </c>
    </row>
    <row r="24" spans="1:14" s="2" customFormat="1" ht="10.5" customHeight="1">
      <c r="A24" s="6" t="s">
        <v>213</v>
      </c>
      <c r="B24" s="11">
        <v>30</v>
      </c>
      <c r="C24" s="11">
        <v>7330</v>
      </c>
      <c r="D24" s="11">
        <v>1676700</v>
      </c>
      <c r="E24" s="11">
        <v>10638458</v>
      </c>
      <c r="F24" s="11">
        <v>5835116</v>
      </c>
      <c r="G24" s="11">
        <v>4100164</v>
      </c>
      <c r="H24" s="11">
        <v>703178</v>
      </c>
      <c r="I24" s="11">
        <v>1929524665</v>
      </c>
      <c r="J24" s="11">
        <v>1270952616</v>
      </c>
      <c r="K24" s="11">
        <v>543405591</v>
      </c>
      <c r="L24" s="11">
        <v>115166458</v>
      </c>
      <c r="M24" s="14">
        <v>6778635</v>
      </c>
      <c r="N24" s="30" t="s">
        <v>213</v>
      </c>
    </row>
    <row r="25" spans="1:14" s="2" customFormat="1" ht="10.5" customHeight="1">
      <c r="A25" s="6" t="s">
        <v>212</v>
      </c>
      <c r="B25" s="11">
        <v>31</v>
      </c>
      <c r="C25" s="11">
        <v>7582</v>
      </c>
      <c r="D25" s="11">
        <v>1736716</v>
      </c>
      <c r="E25" s="11">
        <v>9500811</v>
      </c>
      <c r="F25" s="11">
        <v>5465145</v>
      </c>
      <c r="G25" s="11">
        <v>3332492</v>
      </c>
      <c r="H25" s="11">
        <v>703174</v>
      </c>
      <c r="I25" s="11">
        <v>1752693045</v>
      </c>
      <c r="J25" s="11">
        <v>1185271310</v>
      </c>
      <c r="K25" s="11">
        <v>452253277</v>
      </c>
      <c r="L25" s="11">
        <v>115168458</v>
      </c>
      <c r="M25" s="14">
        <v>7174460</v>
      </c>
      <c r="N25" s="30" t="s">
        <v>212</v>
      </c>
    </row>
    <row r="26" spans="1:14" s="2" customFormat="1" ht="10.5">
      <c r="A26" s="6" t="s">
        <v>211</v>
      </c>
      <c r="B26" s="11">
        <v>31</v>
      </c>
      <c r="C26" s="11">
        <v>7628</v>
      </c>
      <c r="D26" s="11">
        <v>1725338</v>
      </c>
      <c r="E26" s="11">
        <v>9546624</v>
      </c>
      <c r="F26" s="11">
        <v>5029574</v>
      </c>
      <c r="G26" s="11">
        <v>3813876</v>
      </c>
      <c r="H26" s="11">
        <v>703174</v>
      </c>
      <c r="I26" s="11">
        <v>1726431157</v>
      </c>
      <c r="J26" s="11">
        <v>1095322939</v>
      </c>
      <c r="K26" s="11">
        <v>509607760</v>
      </c>
      <c r="L26" s="11">
        <v>121500458</v>
      </c>
      <c r="M26" s="14">
        <v>7248684</v>
      </c>
      <c r="N26" s="30" t="s">
        <v>211</v>
      </c>
    </row>
    <row r="27" spans="1:14" s="2" customFormat="1" ht="10.5">
      <c r="A27" s="6" t="s">
        <v>210</v>
      </c>
      <c r="B27" s="11">
        <v>28</v>
      </c>
      <c r="C27" s="11">
        <v>6864</v>
      </c>
      <c r="D27" s="11">
        <v>1568019</v>
      </c>
      <c r="E27" s="11">
        <v>8768348</v>
      </c>
      <c r="F27" s="11">
        <v>4795622</v>
      </c>
      <c r="G27" s="11">
        <v>3269550</v>
      </c>
      <c r="H27" s="11">
        <v>703176</v>
      </c>
      <c r="I27" s="11">
        <v>1612975313</v>
      </c>
      <c r="J27" s="11">
        <v>1043950950</v>
      </c>
      <c r="K27" s="11">
        <v>447523905</v>
      </c>
      <c r="L27" s="11">
        <v>121500458</v>
      </c>
      <c r="M27" s="14">
        <v>6545465</v>
      </c>
      <c r="N27" s="30" t="s">
        <v>210</v>
      </c>
    </row>
    <row r="28" spans="1:14" s="2" customFormat="1" ht="10.5">
      <c r="A28" s="6" t="s">
        <v>209</v>
      </c>
      <c r="B28" s="11">
        <v>31</v>
      </c>
      <c r="C28" s="11">
        <v>7608</v>
      </c>
      <c r="D28" s="11">
        <v>1754861</v>
      </c>
      <c r="E28" s="11">
        <v>9767526</v>
      </c>
      <c r="F28" s="11">
        <v>5874396</v>
      </c>
      <c r="G28" s="11">
        <v>3178556</v>
      </c>
      <c r="H28" s="11">
        <v>714574</v>
      </c>
      <c r="I28" s="11">
        <v>1845360264</v>
      </c>
      <c r="J28" s="11">
        <v>1279608574</v>
      </c>
      <c r="K28" s="11">
        <v>442276413</v>
      </c>
      <c r="L28" s="11">
        <v>123475277</v>
      </c>
      <c r="M28" s="14">
        <v>7139259</v>
      </c>
      <c r="N28" s="30" t="s">
        <v>209</v>
      </c>
    </row>
    <row r="29" spans="1:14" s="37" customFormat="1" ht="6" customHeight="1">
      <c r="A29" s="39"/>
      <c r="B29" s="3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3"/>
    </row>
    <row r="30" spans="1:14" s="2" customFormat="1" ht="10.5">
      <c r="A30" s="2" t="s">
        <v>139</v>
      </c>
      <c r="D30" s="55"/>
    </row>
    <row r="31" spans="1:14" s="2" customFormat="1" ht="10.5">
      <c r="A31" s="2" t="s">
        <v>208</v>
      </c>
    </row>
    <row r="32" spans="1:14" s="2" customFormat="1" ht="10.5">
      <c r="A32" s="2" t="s">
        <v>207</v>
      </c>
    </row>
  </sheetData>
  <mergeCells count="18">
    <mergeCell ref="A6:A8"/>
    <mergeCell ref="B6:B8"/>
    <mergeCell ref="C6:C8"/>
    <mergeCell ref="D6:D8"/>
    <mergeCell ref="A2:C2"/>
    <mergeCell ref="A4:C4"/>
    <mergeCell ref="M6:M8"/>
    <mergeCell ref="N6:N8"/>
    <mergeCell ref="E7:E8"/>
    <mergeCell ref="F7:F8"/>
    <mergeCell ref="G7:G8"/>
    <mergeCell ref="H7:H8"/>
    <mergeCell ref="I7:I8"/>
    <mergeCell ref="J7:J8"/>
    <mergeCell ref="K7:K8"/>
    <mergeCell ref="L7:L8"/>
    <mergeCell ref="E6:G6"/>
    <mergeCell ref="I6:K6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2"/>
  <sheetViews>
    <sheetView zoomScaleNormal="100" workbookViewId="0"/>
  </sheetViews>
  <sheetFormatPr defaultRowHeight="13.5"/>
  <cols>
    <col min="1" max="1" width="12" style="1" customWidth="1"/>
    <col min="2" max="2" width="10" style="1" customWidth="1"/>
    <col min="3" max="3" width="12" style="1" customWidth="1"/>
    <col min="4" max="4" width="13.75" style="1" customWidth="1"/>
    <col min="5" max="7" width="14" style="1" customWidth="1"/>
    <col min="8" max="8" width="10.625" style="1" customWidth="1"/>
    <col min="9" max="9" width="14.75" style="1" customWidth="1"/>
    <col min="10" max="10" width="14.625" style="1" customWidth="1"/>
    <col min="11" max="11" width="14" style="1" customWidth="1"/>
    <col min="12" max="12" width="13.625" style="1" customWidth="1"/>
    <col min="13" max="13" width="11.625" style="1" customWidth="1"/>
    <col min="14" max="14" width="10.75" style="1" customWidth="1"/>
    <col min="15" max="16384" width="9" style="1"/>
  </cols>
  <sheetData>
    <row r="1" spans="1:14" ht="13.5" customHeight="1">
      <c r="A1" s="47" t="s">
        <v>206</v>
      </c>
    </row>
    <row r="2" spans="1:14" ht="10.5" customHeight="1"/>
    <row r="3" spans="1:14" ht="13.5" customHeight="1">
      <c r="A3" s="47" t="s">
        <v>205</v>
      </c>
      <c r="E3" s="46"/>
      <c r="G3" s="54"/>
      <c r="H3" s="5"/>
      <c r="I3" s="45"/>
    </row>
    <row r="4" spans="1:14" ht="10.5" customHeight="1">
      <c r="E4" s="46"/>
      <c r="G4" s="54"/>
      <c r="H4" s="5"/>
      <c r="I4" s="45"/>
    </row>
    <row r="5" spans="1:14" s="2" customFormat="1" ht="10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s="2" customFormat="1" ht="12" customHeight="1">
      <c r="A6" s="250" t="s">
        <v>134</v>
      </c>
      <c r="B6" s="253" t="s">
        <v>181</v>
      </c>
      <c r="C6" s="253" t="s">
        <v>180</v>
      </c>
      <c r="D6" s="245" t="s">
        <v>204</v>
      </c>
      <c r="E6" s="238" t="s">
        <v>157</v>
      </c>
      <c r="F6" s="239"/>
      <c r="G6" s="239"/>
      <c r="H6" s="44" t="s">
        <v>203</v>
      </c>
      <c r="I6" s="238" t="s">
        <v>202</v>
      </c>
      <c r="J6" s="239"/>
      <c r="K6" s="239"/>
      <c r="L6" s="44" t="s">
        <v>127</v>
      </c>
      <c r="M6" s="245" t="s">
        <v>176</v>
      </c>
      <c r="N6" s="240" t="s">
        <v>134</v>
      </c>
    </row>
    <row r="7" spans="1:14" s="2" customFormat="1" ht="12" customHeight="1">
      <c r="A7" s="251"/>
      <c r="B7" s="254"/>
      <c r="C7" s="254"/>
      <c r="D7" s="255"/>
      <c r="E7" s="248" t="s">
        <v>3</v>
      </c>
      <c r="F7" s="248" t="s">
        <v>4</v>
      </c>
      <c r="G7" s="248" t="s">
        <v>5</v>
      </c>
      <c r="H7" s="243" t="s">
        <v>201</v>
      </c>
      <c r="I7" s="248" t="s">
        <v>3</v>
      </c>
      <c r="J7" s="248" t="s">
        <v>4</v>
      </c>
      <c r="K7" s="248" t="s">
        <v>5</v>
      </c>
      <c r="L7" s="243" t="s">
        <v>201</v>
      </c>
      <c r="M7" s="246"/>
      <c r="N7" s="241"/>
    </row>
    <row r="8" spans="1:14" s="2" customFormat="1" ht="12" customHeight="1">
      <c r="A8" s="252"/>
      <c r="B8" s="249"/>
      <c r="C8" s="249"/>
      <c r="D8" s="256"/>
      <c r="E8" s="249"/>
      <c r="F8" s="249"/>
      <c r="G8" s="249"/>
      <c r="H8" s="244"/>
      <c r="I8" s="249"/>
      <c r="J8" s="249"/>
      <c r="K8" s="249"/>
      <c r="L8" s="244"/>
      <c r="M8" s="247"/>
      <c r="N8" s="242"/>
    </row>
    <row r="9" spans="1:14" s="37" customFormat="1" ht="6" customHeight="1">
      <c r="A9" s="43"/>
      <c r="B9" s="42"/>
      <c r="C9" s="42"/>
      <c r="D9" s="41"/>
      <c r="E9" s="42"/>
      <c r="F9" s="42"/>
      <c r="G9" s="42"/>
      <c r="H9" s="41"/>
      <c r="I9" s="42"/>
      <c r="J9" s="42"/>
      <c r="K9" s="42"/>
      <c r="L9" s="41"/>
      <c r="M9" s="53"/>
      <c r="N9" s="52"/>
    </row>
    <row r="10" spans="1:14" s="2" customFormat="1" ht="10.5">
      <c r="A10" s="4" t="s">
        <v>122</v>
      </c>
      <c r="B10" s="11">
        <v>365</v>
      </c>
      <c r="C10" s="11">
        <v>85358</v>
      </c>
      <c r="D10" s="11">
        <v>17763337.199999999</v>
      </c>
      <c r="E10" s="11">
        <v>113433731</v>
      </c>
      <c r="F10" s="11">
        <v>59895359</v>
      </c>
      <c r="G10" s="11">
        <v>41414664</v>
      </c>
      <c r="H10" s="11">
        <v>12123708</v>
      </c>
      <c r="I10" s="11">
        <v>19111735436</v>
      </c>
      <c r="J10" s="11">
        <v>12264599015</v>
      </c>
      <c r="K10" s="11">
        <v>5112274586</v>
      </c>
      <c r="L10" s="11">
        <v>1734861835</v>
      </c>
      <c r="M10" s="14">
        <v>87364067</v>
      </c>
      <c r="N10" s="22" t="s">
        <v>122</v>
      </c>
    </row>
    <row r="11" spans="1:14" s="2" customFormat="1" ht="10.5">
      <c r="A11" s="6" t="s">
        <v>174</v>
      </c>
      <c r="B11" s="11">
        <v>365</v>
      </c>
      <c r="C11" s="11">
        <v>89800</v>
      </c>
      <c r="D11" s="11">
        <v>18650602.800000001</v>
      </c>
      <c r="E11" s="11">
        <v>114907098</v>
      </c>
      <c r="F11" s="11">
        <v>62529080</v>
      </c>
      <c r="G11" s="11">
        <v>43589898</v>
      </c>
      <c r="H11" s="11">
        <v>8788120</v>
      </c>
      <c r="I11" s="11">
        <v>19807863591</v>
      </c>
      <c r="J11" s="11">
        <v>13006638165</v>
      </c>
      <c r="K11" s="11">
        <v>5459200283</v>
      </c>
      <c r="L11" s="11">
        <v>1342025143</v>
      </c>
      <c r="M11" s="14">
        <v>89245330</v>
      </c>
      <c r="N11" s="20" t="s">
        <v>174</v>
      </c>
    </row>
    <row r="12" spans="1:14" s="2" customFormat="1" ht="10.5">
      <c r="A12" s="6" t="s">
        <v>200</v>
      </c>
      <c r="B12" s="11">
        <v>365</v>
      </c>
      <c r="C12" s="11">
        <v>89482</v>
      </c>
      <c r="D12" s="11">
        <v>18662446.800000001</v>
      </c>
      <c r="E12" s="11">
        <v>115160311</v>
      </c>
      <c r="F12" s="11">
        <v>61992741</v>
      </c>
      <c r="G12" s="11">
        <v>44921330</v>
      </c>
      <c r="H12" s="11">
        <v>8246240</v>
      </c>
      <c r="I12" s="11">
        <v>20864513008</v>
      </c>
      <c r="J12" s="11">
        <v>13526060901</v>
      </c>
      <c r="K12" s="11">
        <v>5950146849</v>
      </c>
      <c r="L12" s="11">
        <v>1388305258</v>
      </c>
      <c r="M12" s="14">
        <v>87988306</v>
      </c>
      <c r="N12" s="20" t="s">
        <v>200</v>
      </c>
    </row>
    <row r="13" spans="1:14" s="2" customFormat="1" ht="10.5">
      <c r="A13" s="6" t="s">
        <v>199</v>
      </c>
      <c r="B13" s="11">
        <v>366</v>
      </c>
      <c r="C13" s="11">
        <v>90464</v>
      </c>
      <c r="D13" s="11">
        <v>19140739.600000001</v>
      </c>
      <c r="E13" s="11">
        <v>116594637</v>
      </c>
      <c r="F13" s="11">
        <v>63810351</v>
      </c>
      <c r="G13" s="11">
        <v>44592564</v>
      </c>
      <c r="H13" s="11">
        <v>8191722</v>
      </c>
      <c r="I13" s="11">
        <v>21234485642</v>
      </c>
      <c r="J13" s="11">
        <v>13893320511</v>
      </c>
      <c r="K13" s="11">
        <v>5953600559</v>
      </c>
      <c r="L13" s="11">
        <v>1387564572</v>
      </c>
      <c r="M13" s="14">
        <v>88723616</v>
      </c>
      <c r="N13" s="20" t="s">
        <v>199</v>
      </c>
    </row>
    <row r="14" spans="1:14" s="7" customFormat="1" ht="10.5">
      <c r="A14" s="8" t="s">
        <v>198</v>
      </c>
      <c r="B14" s="58">
        <v>365</v>
      </c>
      <c r="C14" s="58">
        <v>89424</v>
      </c>
      <c r="D14" s="58">
        <v>20432087.800000001</v>
      </c>
      <c r="E14" s="58">
        <v>119810619</v>
      </c>
      <c r="F14" s="58">
        <v>65362501</v>
      </c>
      <c r="G14" s="58">
        <v>46109694</v>
      </c>
      <c r="H14" s="58">
        <v>8338424</v>
      </c>
      <c r="I14" s="58">
        <v>21815764715</v>
      </c>
      <c r="J14" s="58">
        <v>14239465643</v>
      </c>
      <c r="K14" s="58">
        <v>6180293586</v>
      </c>
      <c r="L14" s="58">
        <v>1396005486</v>
      </c>
      <c r="M14" s="58">
        <v>94119833</v>
      </c>
      <c r="N14" s="21" t="s">
        <v>198</v>
      </c>
    </row>
    <row r="15" spans="1:14" s="7" customFormat="1" ht="6" customHeight="1">
      <c r="A15" s="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7"/>
      <c r="N15" s="21"/>
    </row>
    <row r="16" spans="1:14" s="2" customFormat="1" ht="10.5">
      <c r="A16" s="4" t="s">
        <v>7</v>
      </c>
      <c r="B16" s="56">
        <v>30</v>
      </c>
      <c r="C16" s="56">
        <v>7452</v>
      </c>
      <c r="D16" s="56">
        <v>1702674</v>
      </c>
      <c r="E16" s="56">
        <v>9984218</v>
      </c>
      <c r="F16" s="56">
        <v>5446875</v>
      </c>
      <c r="G16" s="56">
        <v>3842475</v>
      </c>
      <c r="H16" s="56">
        <v>694869</v>
      </c>
      <c r="I16" s="56">
        <v>1817980393</v>
      </c>
      <c r="J16" s="56">
        <v>1186622137</v>
      </c>
      <c r="K16" s="56">
        <v>515024466</v>
      </c>
      <c r="L16" s="56">
        <v>116333791</v>
      </c>
      <c r="M16" s="56">
        <v>7843319</v>
      </c>
      <c r="N16" s="22" t="s">
        <v>7</v>
      </c>
    </row>
    <row r="17" spans="1:14" s="2" customFormat="1" ht="10.5">
      <c r="A17" s="6" t="s">
        <v>197</v>
      </c>
      <c r="B17" s="11">
        <v>30</v>
      </c>
      <c r="C17" s="11">
        <v>7402</v>
      </c>
      <c r="D17" s="11">
        <v>1685716.8</v>
      </c>
      <c r="E17" s="11">
        <v>10852980</v>
      </c>
      <c r="F17" s="11">
        <v>6024182</v>
      </c>
      <c r="G17" s="11">
        <v>4149694</v>
      </c>
      <c r="H17" s="11">
        <v>679104</v>
      </c>
      <c r="I17" s="11">
        <v>1978556288</v>
      </c>
      <c r="J17" s="11">
        <v>1317283624</v>
      </c>
      <c r="K17" s="11">
        <v>548142949</v>
      </c>
      <c r="L17" s="11">
        <v>113129715</v>
      </c>
      <c r="M17" s="14">
        <v>6621655</v>
      </c>
      <c r="N17" s="51" t="s">
        <v>197</v>
      </c>
    </row>
    <row r="18" spans="1:14" s="2" customFormat="1" ht="10.5">
      <c r="A18" s="6" t="s">
        <v>196</v>
      </c>
      <c r="B18" s="11">
        <v>31</v>
      </c>
      <c r="C18" s="11">
        <v>7558</v>
      </c>
      <c r="D18" s="11">
        <v>1732411.4</v>
      </c>
      <c r="E18" s="11">
        <v>10625041</v>
      </c>
      <c r="F18" s="11">
        <v>5530709</v>
      </c>
      <c r="G18" s="11">
        <v>4415226</v>
      </c>
      <c r="H18" s="11">
        <v>679106</v>
      </c>
      <c r="I18" s="11">
        <v>1900567584</v>
      </c>
      <c r="J18" s="11">
        <v>1205112094</v>
      </c>
      <c r="K18" s="11">
        <v>582325775</v>
      </c>
      <c r="L18" s="11">
        <v>113129715</v>
      </c>
      <c r="M18" s="14">
        <v>6915526</v>
      </c>
      <c r="N18" s="30" t="s">
        <v>196</v>
      </c>
    </row>
    <row r="19" spans="1:14" s="2" customFormat="1" ht="10.5">
      <c r="A19" s="6" t="s">
        <v>195</v>
      </c>
      <c r="B19" s="11">
        <v>30</v>
      </c>
      <c r="C19" s="11">
        <v>7346</v>
      </c>
      <c r="D19" s="11">
        <v>1684879.2</v>
      </c>
      <c r="E19" s="11">
        <v>10348618</v>
      </c>
      <c r="F19" s="11">
        <v>5206504</v>
      </c>
      <c r="G19" s="11">
        <v>4463008</v>
      </c>
      <c r="H19" s="11">
        <v>679106</v>
      </c>
      <c r="I19" s="11">
        <v>1837758902</v>
      </c>
      <c r="J19" s="11">
        <v>1137041625</v>
      </c>
      <c r="K19" s="11">
        <v>587585562</v>
      </c>
      <c r="L19" s="11">
        <v>113131715</v>
      </c>
      <c r="M19" s="14">
        <v>7401575</v>
      </c>
      <c r="N19" s="30" t="s">
        <v>195</v>
      </c>
    </row>
    <row r="20" spans="1:14" s="2" customFormat="1" ht="10.5">
      <c r="A20" s="6" t="s">
        <v>194</v>
      </c>
      <c r="B20" s="11">
        <v>31</v>
      </c>
      <c r="C20" s="11">
        <v>7644</v>
      </c>
      <c r="D20" s="11">
        <v>1752554</v>
      </c>
      <c r="E20" s="11">
        <v>10198107</v>
      </c>
      <c r="F20" s="11">
        <v>5625535</v>
      </c>
      <c r="G20" s="11">
        <v>3893466</v>
      </c>
      <c r="H20" s="11">
        <v>679106</v>
      </c>
      <c r="I20" s="11">
        <v>1861663093</v>
      </c>
      <c r="J20" s="11">
        <v>1221430540</v>
      </c>
      <c r="K20" s="11">
        <v>527102838</v>
      </c>
      <c r="L20" s="11">
        <v>113129715</v>
      </c>
      <c r="M20" s="14">
        <v>10696855</v>
      </c>
      <c r="N20" s="30" t="s">
        <v>194</v>
      </c>
    </row>
    <row r="21" spans="1:14" s="2" customFormat="1" ht="10.5">
      <c r="A21" s="6" t="s">
        <v>193</v>
      </c>
      <c r="B21" s="11">
        <v>31</v>
      </c>
      <c r="C21" s="11">
        <v>7644</v>
      </c>
      <c r="D21" s="11">
        <v>1721072</v>
      </c>
      <c r="E21" s="11">
        <v>9421065</v>
      </c>
      <c r="F21" s="11">
        <v>5271419</v>
      </c>
      <c r="G21" s="11">
        <v>3470542</v>
      </c>
      <c r="H21" s="11">
        <v>679104</v>
      </c>
      <c r="I21" s="11">
        <v>1731165026</v>
      </c>
      <c r="J21" s="11">
        <v>1144000920</v>
      </c>
      <c r="K21" s="11">
        <v>474034391</v>
      </c>
      <c r="L21" s="11">
        <v>113129715</v>
      </c>
      <c r="M21" s="14">
        <v>10671506</v>
      </c>
      <c r="N21" s="30" t="s">
        <v>193</v>
      </c>
    </row>
    <row r="22" spans="1:14" s="2" customFormat="1" ht="10.5">
      <c r="A22" s="6" t="s">
        <v>192</v>
      </c>
      <c r="B22" s="11">
        <v>30</v>
      </c>
      <c r="C22" s="11">
        <v>7352</v>
      </c>
      <c r="D22" s="11">
        <v>1679580</v>
      </c>
      <c r="E22" s="11">
        <v>9756570</v>
      </c>
      <c r="F22" s="11">
        <v>5045608</v>
      </c>
      <c r="G22" s="11">
        <v>4031856</v>
      </c>
      <c r="H22" s="11">
        <v>679106</v>
      </c>
      <c r="I22" s="11">
        <v>1745808757</v>
      </c>
      <c r="J22" s="11">
        <v>1098169058</v>
      </c>
      <c r="K22" s="11">
        <v>534508984</v>
      </c>
      <c r="L22" s="11">
        <v>113130715</v>
      </c>
      <c r="M22" s="14">
        <v>9398679</v>
      </c>
      <c r="N22" s="30" t="s">
        <v>192</v>
      </c>
    </row>
    <row r="23" spans="1:14" s="2" customFormat="1" ht="10.5" customHeight="1">
      <c r="A23" s="6" t="s">
        <v>191</v>
      </c>
      <c r="B23" s="11">
        <v>31</v>
      </c>
      <c r="C23" s="11">
        <v>7590</v>
      </c>
      <c r="D23" s="11">
        <v>1743748.4</v>
      </c>
      <c r="E23" s="11">
        <v>10266173</v>
      </c>
      <c r="F23" s="11">
        <v>5445097</v>
      </c>
      <c r="G23" s="11">
        <v>4141970</v>
      </c>
      <c r="H23" s="11">
        <v>679106</v>
      </c>
      <c r="I23" s="11">
        <v>1846576812</v>
      </c>
      <c r="J23" s="11">
        <v>1185150657</v>
      </c>
      <c r="K23" s="11">
        <v>548295440</v>
      </c>
      <c r="L23" s="11">
        <v>113130715</v>
      </c>
      <c r="M23" s="14">
        <v>7683063</v>
      </c>
      <c r="N23" s="30" t="s">
        <v>191</v>
      </c>
    </row>
    <row r="24" spans="1:14" s="2" customFormat="1" ht="10.5" customHeight="1">
      <c r="A24" s="6" t="s">
        <v>190</v>
      </c>
      <c r="B24" s="11">
        <v>30</v>
      </c>
      <c r="C24" s="11">
        <v>7292</v>
      </c>
      <c r="D24" s="11">
        <v>1668943.2</v>
      </c>
      <c r="E24" s="11">
        <v>10748947</v>
      </c>
      <c r="F24" s="11">
        <v>6024125</v>
      </c>
      <c r="G24" s="11">
        <v>4045716</v>
      </c>
      <c r="H24" s="11">
        <v>679106</v>
      </c>
      <c r="I24" s="11">
        <v>1963786694</v>
      </c>
      <c r="J24" s="11">
        <v>1314026565</v>
      </c>
      <c r="K24" s="11">
        <v>536630414</v>
      </c>
      <c r="L24" s="11">
        <v>113129715</v>
      </c>
      <c r="M24" s="14">
        <v>6632382</v>
      </c>
      <c r="N24" s="30" t="s">
        <v>190</v>
      </c>
    </row>
    <row r="25" spans="1:14" s="2" customFormat="1" ht="10.5" customHeight="1">
      <c r="A25" s="6" t="s">
        <v>189</v>
      </c>
      <c r="B25" s="11">
        <v>31</v>
      </c>
      <c r="C25" s="11">
        <v>7534</v>
      </c>
      <c r="D25" s="11">
        <v>1730579.6</v>
      </c>
      <c r="E25" s="11">
        <v>9587135</v>
      </c>
      <c r="F25" s="11">
        <v>5589489</v>
      </c>
      <c r="G25" s="11">
        <v>3318540</v>
      </c>
      <c r="H25" s="11">
        <v>679106</v>
      </c>
      <c r="I25" s="11">
        <v>1780129758</v>
      </c>
      <c r="J25" s="11">
        <v>1216163000</v>
      </c>
      <c r="K25" s="11">
        <v>450835043</v>
      </c>
      <c r="L25" s="11">
        <v>113131715</v>
      </c>
      <c r="M25" s="14">
        <v>7108530</v>
      </c>
      <c r="N25" s="30" t="s">
        <v>189</v>
      </c>
    </row>
    <row r="26" spans="1:14" s="2" customFormat="1" ht="10.5">
      <c r="A26" s="6" t="s">
        <v>188</v>
      </c>
      <c r="B26" s="11">
        <v>31</v>
      </c>
      <c r="C26" s="11">
        <v>7562</v>
      </c>
      <c r="D26" s="11">
        <v>1725338</v>
      </c>
      <c r="E26" s="11">
        <v>9566445</v>
      </c>
      <c r="F26" s="11">
        <v>5078681</v>
      </c>
      <c r="G26" s="11">
        <v>3758006</v>
      </c>
      <c r="H26" s="11">
        <v>729758</v>
      </c>
      <c r="I26" s="11">
        <v>1734211867</v>
      </c>
      <c r="J26" s="11">
        <v>1107342778</v>
      </c>
      <c r="K26" s="11">
        <v>503071374</v>
      </c>
      <c r="L26" s="11">
        <v>123797715</v>
      </c>
      <c r="M26" s="14">
        <v>7338606</v>
      </c>
      <c r="N26" s="30" t="s">
        <v>188</v>
      </c>
    </row>
    <row r="27" spans="1:14" s="2" customFormat="1" ht="10.5">
      <c r="A27" s="6" t="s">
        <v>187</v>
      </c>
      <c r="B27" s="11">
        <v>28</v>
      </c>
      <c r="C27" s="11">
        <v>6928</v>
      </c>
      <c r="D27" s="11">
        <v>1569653.6</v>
      </c>
      <c r="E27" s="11">
        <v>8749873</v>
      </c>
      <c r="F27" s="11">
        <v>4752859</v>
      </c>
      <c r="G27" s="11">
        <v>3267256</v>
      </c>
      <c r="H27" s="11">
        <v>729758</v>
      </c>
      <c r="I27" s="11">
        <v>1607147554</v>
      </c>
      <c r="J27" s="11">
        <v>1034742088</v>
      </c>
      <c r="K27" s="11">
        <v>448609751</v>
      </c>
      <c r="L27" s="11">
        <v>123795715</v>
      </c>
      <c r="M27" s="14">
        <v>6533950</v>
      </c>
      <c r="N27" s="30" t="s">
        <v>187</v>
      </c>
    </row>
    <row r="28" spans="1:14" s="2" customFormat="1" ht="10.5">
      <c r="A28" s="6" t="s">
        <v>186</v>
      </c>
      <c r="B28" s="11">
        <v>31</v>
      </c>
      <c r="C28" s="11">
        <v>7572</v>
      </c>
      <c r="D28" s="11">
        <v>1737611.6</v>
      </c>
      <c r="E28" s="11">
        <v>9689665</v>
      </c>
      <c r="F28" s="11">
        <v>5768293</v>
      </c>
      <c r="G28" s="11">
        <v>3154414</v>
      </c>
      <c r="H28" s="11">
        <v>766958</v>
      </c>
      <c r="I28" s="11">
        <v>1828392380</v>
      </c>
      <c r="J28" s="11">
        <v>1259002694</v>
      </c>
      <c r="K28" s="11">
        <v>439151065</v>
      </c>
      <c r="L28" s="11">
        <v>130238621</v>
      </c>
      <c r="M28" s="14">
        <v>7117506</v>
      </c>
      <c r="N28" s="30" t="s">
        <v>186</v>
      </c>
    </row>
    <row r="29" spans="1:14" s="37" customFormat="1" ht="6" customHeight="1">
      <c r="A29" s="39"/>
      <c r="B29" s="3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3"/>
    </row>
    <row r="30" spans="1:14" s="2" customFormat="1" ht="10.5">
      <c r="A30" s="2" t="s">
        <v>139</v>
      </c>
      <c r="D30" s="55"/>
    </row>
    <row r="31" spans="1:14" s="2" customFormat="1" ht="10.5">
      <c r="A31" s="2" t="s">
        <v>185</v>
      </c>
    </row>
    <row r="32" spans="1:14" s="2" customFormat="1" ht="10.5">
      <c r="A32" s="2" t="s">
        <v>184</v>
      </c>
    </row>
  </sheetData>
  <mergeCells count="16">
    <mergeCell ref="N6:N8"/>
    <mergeCell ref="E7:E8"/>
    <mergeCell ref="F7:F8"/>
    <mergeCell ref="G7:G8"/>
    <mergeCell ref="H7:H8"/>
    <mergeCell ref="I7:I8"/>
    <mergeCell ref="J7:J8"/>
    <mergeCell ref="K7:K8"/>
    <mergeCell ref="L7:L8"/>
    <mergeCell ref="E6:G6"/>
    <mergeCell ref="I6:K6"/>
    <mergeCell ref="A6:A8"/>
    <mergeCell ref="B6:B8"/>
    <mergeCell ref="C6:C8"/>
    <mergeCell ref="D6:D8"/>
    <mergeCell ref="M6:M8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5"/>
  <sheetViews>
    <sheetView zoomScaleNormal="100" zoomScaleSheetLayoutView="100" workbookViewId="0"/>
  </sheetViews>
  <sheetFormatPr defaultRowHeight="13.5"/>
  <cols>
    <col min="1" max="1" width="12" style="1" customWidth="1"/>
    <col min="2" max="2" width="10" style="1" customWidth="1"/>
    <col min="3" max="3" width="12" style="1" customWidth="1"/>
    <col min="4" max="4" width="13.75" style="1" customWidth="1"/>
    <col min="5" max="7" width="14" style="1" customWidth="1"/>
    <col min="8" max="8" width="10.625" style="1" customWidth="1"/>
    <col min="9" max="9" width="14.75" style="1" customWidth="1"/>
    <col min="10" max="10" width="14.625" style="1" customWidth="1"/>
    <col min="11" max="11" width="14" style="1" customWidth="1"/>
    <col min="12" max="12" width="13.625" style="1" customWidth="1"/>
    <col min="13" max="13" width="11.625" style="1" customWidth="1"/>
    <col min="14" max="14" width="10.75" style="1" customWidth="1"/>
    <col min="15" max="16384" width="9" style="1"/>
  </cols>
  <sheetData>
    <row r="1" spans="1:14" ht="13.5" customHeight="1">
      <c r="A1" s="47" t="s">
        <v>183</v>
      </c>
    </row>
    <row r="2" spans="1:14" ht="10.5" customHeight="1"/>
    <row r="3" spans="1:14" ht="13.5" customHeight="1">
      <c r="A3" s="47" t="s">
        <v>182</v>
      </c>
      <c r="E3" s="46"/>
      <c r="H3" s="5"/>
      <c r="I3" s="45"/>
    </row>
    <row r="4" spans="1:14" ht="10.5" customHeight="1">
      <c r="E4" s="46"/>
      <c r="G4" s="54"/>
      <c r="H4" s="5"/>
      <c r="I4" s="45"/>
    </row>
    <row r="5" spans="1:14" s="2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s="2" customFormat="1" ht="12" customHeight="1">
      <c r="A6" s="250" t="s">
        <v>134</v>
      </c>
      <c r="B6" s="253" t="s">
        <v>181</v>
      </c>
      <c r="C6" s="253" t="s">
        <v>180</v>
      </c>
      <c r="D6" s="245" t="s">
        <v>179</v>
      </c>
      <c r="E6" s="238" t="s">
        <v>157</v>
      </c>
      <c r="F6" s="239"/>
      <c r="G6" s="239"/>
      <c r="H6" s="44" t="s">
        <v>178</v>
      </c>
      <c r="I6" s="238" t="s">
        <v>177</v>
      </c>
      <c r="J6" s="239"/>
      <c r="K6" s="239"/>
      <c r="L6" s="44" t="s">
        <v>127</v>
      </c>
      <c r="M6" s="245" t="s">
        <v>176</v>
      </c>
      <c r="N6" s="240" t="s">
        <v>134</v>
      </c>
    </row>
    <row r="7" spans="1:14" s="2" customFormat="1" ht="12" customHeight="1">
      <c r="A7" s="251"/>
      <c r="B7" s="254"/>
      <c r="C7" s="254"/>
      <c r="D7" s="255"/>
      <c r="E7" s="248" t="s">
        <v>3</v>
      </c>
      <c r="F7" s="248" t="s">
        <v>4</v>
      </c>
      <c r="G7" s="248" t="s">
        <v>5</v>
      </c>
      <c r="H7" s="243" t="s">
        <v>175</v>
      </c>
      <c r="I7" s="248" t="s">
        <v>3</v>
      </c>
      <c r="J7" s="248" t="s">
        <v>4</v>
      </c>
      <c r="K7" s="248" t="s">
        <v>5</v>
      </c>
      <c r="L7" s="243" t="s">
        <v>175</v>
      </c>
      <c r="M7" s="246"/>
      <c r="N7" s="241"/>
    </row>
    <row r="8" spans="1:14" s="2" customFormat="1" ht="12" customHeight="1">
      <c r="A8" s="252"/>
      <c r="B8" s="249"/>
      <c r="C8" s="249"/>
      <c r="D8" s="256"/>
      <c r="E8" s="249"/>
      <c r="F8" s="249"/>
      <c r="G8" s="249"/>
      <c r="H8" s="244"/>
      <c r="I8" s="249"/>
      <c r="J8" s="249"/>
      <c r="K8" s="249"/>
      <c r="L8" s="244"/>
      <c r="M8" s="247"/>
      <c r="N8" s="242"/>
    </row>
    <row r="9" spans="1:14" s="37" customFormat="1" ht="6" customHeight="1">
      <c r="A9" s="43"/>
      <c r="B9" s="42"/>
      <c r="C9" s="42"/>
      <c r="D9" s="41"/>
      <c r="E9" s="42"/>
      <c r="F9" s="42"/>
      <c r="G9" s="42"/>
      <c r="H9" s="41"/>
      <c r="I9" s="42"/>
      <c r="J9" s="42"/>
      <c r="K9" s="42"/>
      <c r="L9" s="41"/>
      <c r="M9" s="53"/>
      <c r="N9" s="52"/>
    </row>
    <row r="10" spans="1:14" s="2" customFormat="1" ht="10.5">
      <c r="A10" s="4" t="s">
        <v>123</v>
      </c>
      <c r="B10" s="11">
        <v>366</v>
      </c>
      <c r="C10" s="11">
        <v>82824</v>
      </c>
      <c r="D10" s="11">
        <v>17348564.399999999</v>
      </c>
      <c r="E10" s="11">
        <v>113689485</v>
      </c>
      <c r="F10" s="11">
        <v>59364015</v>
      </c>
      <c r="G10" s="11">
        <v>40264610</v>
      </c>
      <c r="H10" s="11">
        <v>14060860</v>
      </c>
      <c r="I10" s="11">
        <v>19105077443</v>
      </c>
      <c r="J10" s="11">
        <v>12173332417</v>
      </c>
      <c r="K10" s="11">
        <v>4949934906</v>
      </c>
      <c r="L10" s="11">
        <v>1981810120</v>
      </c>
      <c r="M10" s="14">
        <v>83519099</v>
      </c>
      <c r="N10" s="22" t="s">
        <v>123</v>
      </c>
    </row>
    <row r="11" spans="1:14" s="2" customFormat="1" ht="10.5">
      <c r="A11" s="6" t="s">
        <v>122</v>
      </c>
      <c r="B11" s="11">
        <v>365</v>
      </c>
      <c r="C11" s="11">
        <v>85358</v>
      </c>
      <c r="D11" s="11">
        <v>17763337.199999999</v>
      </c>
      <c r="E11" s="11">
        <v>113433731</v>
      </c>
      <c r="F11" s="11">
        <v>59895359</v>
      </c>
      <c r="G11" s="11">
        <v>41414664</v>
      </c>
      <c r="H11" s="11">
        <v>12123708</v>
      </c>
      <c r="I11" s="11">
        <v>19111735436</v>
      </c>
      <c r="J11" s="11">
        <v>12264599015</v>
      </c>
      <c r="K11" s="11">
        <v>5112274586</v>
      </c>
      <c r="L11" s="11">
        <v>1734861835</v>
      </c>
      <c r="M11" s="14">
        <v>87364067</v>
      </c>
      <c r="N11" s="20" t="s">
        <v>122</v>
      </c>
    </row>
    <row r="12" spans="1:14" s="2" customFormat="1" ht="10.5">
      <c r="A12" s="6" t="s">
        <v>174</v>
      </c>
      <c r="B12" s="11">
        <v>365</v>
      </c>
      <c r="C12" s="11">
        <v>89800</v>
      </c>
      <c r="D12" s="11">
        <v>18650602.800000001</v>
      </c>
      <c r="E12" s="11">
        <v>114907098</v>
      </c>
      <c r="F12" s="11">
        <v>62529080</v>
      </c>
      <c r="G12" s="11">
        <v>43589898</v>
      </c>
      <c r="H12" s="11">
        <v>8788120</v>
      </c>
      <c r="I12" s="11">
        <v>19807863591</v>
      </c>
      <c r="J12" s="11">
        <v>13006638165</v>
      </c>
      <c r="K12" s="11">
        <v>5459200283</v>
      </c>
      <c r="L12" s="11">
        <v>1342025143</v>
      </c>
      <c r="M12" s="14">
        <v>89245330</v>
      </c>
      <c r="N12" s="20" t="s">
        <v>174</v>
      </c>
    </row>
    <row r="13" spans="1:14" s="2" customFormat="1" ht="10.5">
      <c r="A13" s="6" t="s">
        <v>173</v>
      </c>
      <c r="B13" s="11">
        <v>365</v>
      </c>
      <c r="C13" s="11">
        <v>89482</v>
      </c>
      <c r="D13" s="11">
        <v>18662446.800000001</v>
      </c>
      <c r="E13" s="11">
        <v>115160311</v>
      </c>
      <c r="F13" s="11">
        <v>61992741</v>
      </c>
      <c r="G13" s="11">
        <v>44921330</v>
      </c>
      <c r="H13" s="11">
        <v>8246240</v>
      </c>
      <c r="I13" s="11">
        <v>20864513008</v>
      </c>
      <c r="J13" s="11">
        <v>13526060901</v>
      </c>
      <c r="K13" s="11">
        <v>5950146849</v>
      </c>
      <c r="L13" s="11">
        <v>1388305258</v>
      </c>
      <c r="M13" s="14">
        <v>87988306</v>
      </c>
      <c r="N13" s="20" t="s">
        <v>173</v>
      </c>
    </row>
    <row r="14" spans="1:14" s="7" customFormat="1" ht="10.5">
      <c r="A14" s="8" t="s">
        <v>172</v>
      </c>
      <c r="B14" s="16">
        <v>366</v>
      </c>
      <c r="C14" s="16">
        <v>90464</v>
      </c>
      <c r="D14" s="16">
        <v>19140739.600000001</v>
      </c>
      <c r="E14" s="16">
        <v>116594637</v>
      </c>
      <c r="F14" s="16">
        <v>63810351</v>
      </c>
      <c r="G14" s="16">
        <v>44592564</v>
      </c>
      <c r="H14" s="16">
        <v>8191722</v>
      </c>
      <c r="I14" s="16">
        <v>21234485642</v>
      </c>
      <c r="J14" s="16">
        <v>13893320511</v>
      </c>
      <c r="K14" s="16">
        <v>5953600559</v>
      </c>
      <c r="L14" s="16">
        <v>1387564572</v>
      </c>
      <c r="M14" s="16">
        <v>88723616</v>
      </c>
      <c r="N14" s="21" t="s">
        <v>172</v>
      </c>
    </row>
    <row r="15" spans="1:14" s="7" customFormat="1" ht="6" customHeight="1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21"/>
    </row>
    <row r="16" spans="1:14" s="2" customFormat="1" ht="10.5">
      <c r="A16" s="4" t="s">
        <v>7</v>
      </c>
      <c r="B16" s="11">
        <v>31</v>
      </c>
      <c r="C16" s="11">
        <v>7539</v>
      </c>
      <c r="D16" s="11">
        <v>1595062</v>
      </c>
      <c r="E16" s="11">
        <v>9716220</v>
      </c>
      <c r="F16" s="11">
        <v>5317529</v>
      </c>
      <c r="G16" s="11">
        <v>3716047</v>
      </c>
      <c r="H16" s="11">
        <v>682644</v>
      </c>
      <c r="I16" s="11">
        <v>1769540470</v>
      </c>
      <c r="J16" s="11">
        <v>1157776709</v>
      </c>
      <c r="K16" s="11">
        <v>496133380</v>
      </c>
      <c r="L16" s="11">
        <v>115630381</v>
      </c>
      <c r="M16" s="11">
        <v>7393635</v>
      </c>
      <c r="N16" s="22" t="s">
        <v>7</v>
      </c>
    </row>
    <row r="17" spans="1:14" s="2" customFormat="1" ht="10.5">
      <c r="A17" s="6" t="s">
        <v>171</v>
      </c>
      <c r="B17" s="11">
        <v>30</v>
      </c>
      <c r="C17" s="11">
        <v>7422</v>
      </c>
      <c r="D17" s="11">
        <v>1539252</v>
      </c>
      <c r="E17" s="11">
        <v>10431181</v>
      </c>
      <c r="F17" s="11">
        <v>5756571</v>
      </c>
      <c r="G17" s="11">
        <v>4005394</v>
      </c>
      <c r="H17" s="11">
        <v>669216</v>
      </c>
      <c r="I17" s="11">
        <v>1894015208</v>
      </c>
      <c r="J17" s="11">
        <v>1255405797</v>
      </c>
      <c r="K17" s="11">
        <v>525667639</v>
      </c>
      <c r="L17" s="11">
        <v>112941772</v>
      </c>
      <c r="M17" s="14">
        <v>6262217</v>
      </c>
      <c r="N17" s="51" t="s">
        <v>171</v>
      </c>
    </row>
    <row r="18" spans="1:14" s="2" customFormat="1" ht="10.5">
      <c r="A18" s="6" t="s">
        <v>68</v>
      </c>
      <c r="B18" s="11">
        <v>31</v>
      </c>
      <c r="C18" s="11">
        <v>7662</v>
      </c>
      <c r="D18" s="11">
        <v>1595040</v>
      </c>
      <c r="E18" s="11">
        <v>10401312</v>
      </c>
      <c r="F18" s="11">
        <v>5431726</v>
      </c>
      <c r="G18" s="11">
        <v>4300370</v>
      </c>
      <c r="H18" s="11">
        <v>669216</v>
      </c>
      <c r="I18" s="11">
        <v>1861020795</v>
      </c>
      <c r="J18" s="11">
        <v>1183840657</v>
      </c>
      <c r="K18" s="11">
        <v>564238366</v>
      </c>
      <c r="L18" s="11">
        <v>112941772</v>
      </c>
      <c r="M18" s="14">
        <v>6350451</v>
      </c>
      <c r="N18" s="30" t="s">
        <v>150</v>
      </c>
    </row>
    <row r="19" spans="1:14" s="2" customFormat="1" ht="10.5">
      <c r="A19" s="6" t="s">
        <v>66</v>
      </c>
      <c r="B19" s="11">
        <v>30</v>
      </c>
      <c r="C19" s="11">
        <v>7466</v>
      </c>
      <c r="D19" s="11">
        <v>1545292.8</v>
      </c>
      <c r="E19" s="11">
        <v>9894432</v>
      </c>
      <c r="F19" s="11">
        <v>4934436</v>
      </c>
      <c r="G19" s="11">
        <v>4290780</v>
      </c>
      <c r="H19" s="11">
        <v>669216</v>
      </c>
      <c r="I19" s="11">
        <v>1753050095</v>
      </c>
      <c r="J19" s="11">
        <v>1077760317</v>
      </c>
      <c r="K19" s="11">
        <v>562347006</v>
      </c>
      <c r="L19" s="11">
        <v>112942772</v>
      </c>
      <c r="M19" s="14">
        <v>6769586</v>
      </c>
      <c r="N19" s="30" t="s">
        <v>170</v>
      </c>
    </row>
    <row r="20" spans="1:14" s="2" customFormat="1" ht="10.5">
      <c r="A20" s="6" t="s">
        <v>65</v>
      </c>
      <c r="B20" s="11">
        <v>31</v>
      </c>
      <c r="C20" s="11">
        <v>7708</v>
      </c>
      <c r="D20" s="11">
        <v>1601854.8</v>
      </c>
      <c r="E20" s="11">
        <v>9804356</v>
      </c>
      <c r="F20" s="11">
        <v>5401474</v>
      </c>
      <c r="G20" s="11">
        <v>3733666</v>
      </c>
      <c r="H20" s="11">
        <v>669216</v>
      </c>
      <c r="I20" s="11">
        <v>1787400512</v>
      </c>
      <c r="J20" s="11">
        <v>1171823370</v>
      </c>
      <c r="K20" s="11">
        <v>502635370</v>
      </c>
      <c r="L20" s="11">
        <v>112941772</v>
      </c>
      <c r="M20" s="14">
        <v>9099102</v>
      </c>
      <c r="N20" s="30" t="s">
        <v>169</v>
      </c>
    </row>
    <row r="21" spans="1:14" s="2" customFormat="1" ht="10.5">
      <c r="A21" s="6" t="s">
        <v>64</v>
      </c>
      <c r="B21" s="11">
        <v>31</v>
      </c>
      <c r="C21" s="11">
        <v>7714</v>
      </c>
      <c r="D21" s="11">
        <v>1588119.6</v>
      </c>
      <c r="E21" s="11">
        <v>9061403</v>
      </c>
      <c r="F21" s="11">
        <v>5093701</v>
      </c>
      <c r="G21" s="11">
        <v>3298488</v>
      </c>
      <c r="H21" s="11">
        <v>669214</v>
      </c>
      <c r="I21" s="11">
        <v>1665124381</v>
      </c>
      <c r="J21" s="11">
        <v>1102274620</v>
      </c>
      <c r="K21" s="11">
        <v>449907989</v>
      </c>
      <c r="L21" s="11">
        <v>112941772</v>
      </c>
      <c r="M21" s="14">
        <v>10047189</v>
      </c>
      <c r="N21" s="30" t="s">
        <v>168</v>
      </c>
    </row>
    <row r="22" spans="1:14" s="2" customFormat="1" ht="10.5">
      <c r="A22" s="6" t="s">
        <v>63</v>
      </c>
      <c r="B22" s="11">
        <v>30</v>
      </c>
      <c r="C22" s="11">
        <v>7420</v>
      </c>
      <c r="D22" s="11">
        <v>1527170.4</v>
      </c>
      <c r="E22" s="11">
        <v>9222104</v>
      </c>
      <c r="F22" s="11">
        <v>4821588</v>
      </c>
      <c r="G22" s="11">
        <v>3731300</v>
      </c>
      <c r="H22" s="11">
        <v>669216</v>
      </c>
      <c r="I22" s="11">
        <v>1654771792</v>
      </c>
      <c r="J22" s="11">
        <v>1048850680</v>
      </c>
      <c r="K22" s="11">
        <v>492979340</v>
      </c>
      <c r="L22" s="11">
        <v>112941772</v>
      </c>
      <c r="M22" s="14">
        <v>9116074</v>
      </c>
      <c r="N22" s="30" t="s">
        <v>167</v>
      </c>
    </row>
    <row r="23" spans="1:14" s="2" customFormat="1" ht="10.5" customHeight="1">
      <c r="A23" s="6" t="s">
        <v>62</v>
      </c>
      <c r="B23" s="11">
        <v>31</v>
      </c>
      <c r="C23" s="11">
        <v>7736</v>
      </c>
      <c r="D23" s="11">
        <v>1598614.8</v>
      </c>
      <c r="E23" s="11">
        <v>9934867</v>
      </c>
      <c r="F23" s="11">
        <v>5226755</v>
      </c>
      <c r="G23" s="11">
        <v>4038896</v>
      </c>
      <c r="H23" s="11">
        <v>669216</v>
      </c>
      <c r="I23" s="11">
        <v>1783597730</v>
      </c>
      <c r="J23" s="11">
        <v>1138982940</v>
      </c>
      <c r="K23" s="11">
        <v>531673018</v>
      </c>
      <c r="L23" s="11">
        <v>112941772</v>
      </c>
      <c r="M23" s="14">
        <v>7022879</v>
      </c>
      <c r="N23" s="30" t="s">
        <v>166</v>
      </c>
    </row>
    <row r="24" spans="1:14" s="2" customFormat="1" ht="10.5" customHeight="1">
      <c r="A24" s="6" t="s">
        <v>61</v>
      </c>
      <c r="B24" s="11">
        <v>30</v>
      </c>
      <c r="C24" s="11">
        <v>7426</v>
      </c>
      <c r="D24" s="11">
        <v>1546905.6000000001</v>
      </c>
      <c r="E24" s="11">
        <v>10351872</v>
      </c>
      <c r="F24" s="11">
        <v>5722758</v>
      </c>
      <c r="G24" s="11">
        <v>3959898</v>
      </c>
      <c r="H24" s="11">
        <v>669216</v>
      </c>
      <c r="I24" s="11">
        <v>1881620477</v>
      </c>
      <c r="J24" s="11">
        <v>1246344818</v>
      </c>
      <c r="K24" s="11">
        <v>522333887</v>
      </c>
      <c r="L24" s="11">
        <v>112941772</v>
      </c>
      <c r="M24" s="14">
        <v>6233044</v>
      </c>
      <c r="N24" s="30" t="s">
        <v>165</v>
      </c>
    </row>
    <row r="25" spans="1:14" s="2" customFormat="1" ht="10.5" customHeight="1">
      <c r="A25" s="6" t="s">
        <v>60</v>
      </c>
      <c r="B25" s="11">
        <v>31</v>
      </c>
      <c r="C25" s="11">
        <v>7646</v>
      </c>
      <c r="D25" s="11">
        <v>1585330.8</v>
      </c>
      <c r="E25" s="11">
        <v>9376290</v>
      </c>
      <c r="F25" s="11">
        <v>5494496</v>
      </c>
      <c r="G25" s="11">
        <v>3212578</v>
      </c>
      <c r="H25" s="11">
        <v>669216</v>
      </c>
      <c r="I25" s="11">
        <v>1739456411</v>
      </c>
      <c r="J25" s="11">
        <v>1193750850</v>
      </c>
      <c r="K25" s="11">
        <v>432761789</v>
      </c>
      <c r="L25" s="11">
        <v>112943772</v>
      </c>
      <c r="M25" s="14">
        <v>6676734</v>
      </c>
      <c r="N25" s="30" t="s">
        <v>164</v>
      </c>
    </row>
    <row r="26" spans="1:14" s="2" customFormat="1" ht="10.5">
      <c r="A26" s="6" t="s">
        <v>163</v>
      </c>
      <c r="B26" s="11">
        <v>31</v>
      </c>
      <c r="C26" s="11">
        <v>7560</v>
      </c>
      <c r="D26" s="11">
        <v>1654194</v>
      </c>
      <c r="E26" s="11">
        <v>9494373</v>
      </c>
      <c r="F26" s="11">
        <v>5086343</v>
      </c>
      <c r="G26" s="11">
        <v>3693304</v>
      </c>
      <c r="H26" s="11">
        <v>714726</v>
      </c>
      <c r="I26" s="11">
        <v>1724656963</v>
      </c>
      <c r="J26" s="11">
        <v>1109797191</v>
      </c>
      <c r="K26" s="11">
        <v>492585000</v>
      </c>
      <c r="L26" s="11">
        <v>122274772</v>
      </c>
      <c r="M26" s="14">
        <v>7137517</v>
      </c>
      <c r="N26" s="30" t="s">
        <v>163</v>
      </c>
    </row>
    <row r="27" spans="1:14" s="2" customFormat="1" ht="10.5">
      <c r="A27" s="6" t="s">
        <v>58</v>
      </c>
      <c r="B27" s="11">
        <v>29</v>
      </c>
      <c r="C27" s="11">
        <v>7118</v>
      </c>
      <c r="D27" s="11">
        <v>1627490</v>
      </c>
      <c r="E27" s="11">
        <v>9005756</v>
      </c>
      <c r="F27" s="11">
        <v>5075934</v>
      </c>
      <c r="G27" s="11">
        <v>3215094</v>
      </c>
      <c r="H27" s="11">
        <v>714728</v>
      </c>
      <c r="I27" s="11">
        <v>1671089326</v>
      </c>
      <c r="J27" s="11">
        <v>1107167384</v>
      </c>
      <c r="K27" s="11">
        <v>441646170</v>
      </c>
      <c r="L27" s="11">
        <v>122275772</v>
      </c>
      <c r="M27" s="14">
        <v>6986178</v>
      </c>
      <c r="N27" s="30" t="s">
        <v>141</v>
      </c>
    </row>
    <row r="28" spans="1:14" s="2" customFormat="1" ht="10.5">
      <c r="A28" s="6" t="s">
        <v>56</v>
      </c>
      <c r="B28" s="11">
        <v>31</v>
      </c>
      <c r="C28" s="11">
        <v>7586</v>
      </c>
      <c r="D28" s="11">
        <v>1731474.8</v>
      </c>
      <c r="E28" s="11">
        <v>9616691</v>
      </c>
      <c r="F28" s="11">
        <v>5764569</v>
      </c>
      <c r="G28" s="11">
        <v>3112796</v>
      </c>
      <c r="H28" s="11">
        <v>739326</v>
      </c>
      <c r="I28" s="11">
        <v>1818681952</v>
      </c>
      <c r="J28" s="11">
        <v>1257321887</v>
      </c>
      <c r="K28" s="11">
        <v>434824985</v>
      </c>
      <c r="L28" s="11">
        <v>126535080</v>
      </c>
      <c r="M28" s="14">
        <v>7022645</v>
      </c>
      <c r="N28" s="30" t="s">
        <v>140</v>
      </c>
    </row>
    <row r="29" spans="1:14" s="37" customFormat="1" ht="6" customHeight="1">
      <c r="A29" s="39"/>
      <c r="B29" s="3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3"/>
    </row>
    <row r="30" spans="1:14" s="2" customFormat="1" ht="10.5">
      <c r="A30" s="2" t="s">
        <v>139</v>
      </c>
    </row>
    <row r="31" spans="1:14" s="2" customFormat="1" ht="10.5">
      <c r="A31" s="2" t="s">
        <v>162</v>
      </c>
    </row>
    <row r="32" spans="1:14" s="2" customFormat="1" ht="10.5">
      <c r="A32" s="2" t="s">
        <v>161</v>
      </c>
    </row>
    <row r="33" s="2" customFormat="1" ht="10.5"/>
    <row r="34" s="50" customFormat="1" ht="10.5"/>
    <row r="35" s="50" customFormat="1" ht="10.5"/>
  </sheetData>
  <mergeCells count="16">
    <mergeCell ref="I6:K6"/>
    <mergeCell ref="N6:N8"/>
    <mergeCell ref="H7:H8"/>
    <mergeCell ref="I7:I8"/>
    <mergeCell ref="J7:J8"/>
    <mergeCell ref="K7:K8"/>
    <mergeCell ref="L7:L8"/>
    <mergeCell ref="M6:M8"/>
    <mergeCell ref="A6:A8"/>
    <mergeCell ref="E7:E8"/>
    <mergeCell ref="F7:F8"/>
    <mergeCell ref="G7:G8"/>
    <mergeCell ref="E6:G6"/>
    <mergeCell ref="B6:B8"/>
    <mergeCell ref="C6:C8"/>
    <mergeCell ref="D6:D8"/>
  </mergeCells>
  <phoneticPr fontId="9"/>
  <pageMargins left="0.6692913385826772" right="0.6692913385826772" top="0.78740157480314965" bottom="0.6692913385826772" header="0.51181102362204722" footer="0.51181102362204722"/>
  <pageSetup paperSize="9" scale="99" orientation="landscape" horizontalDpi="40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2"/>
  <sheetViews>
    <sheetView zoomScaleNormal="100" zoomScaleSheetLayoutView="100" workbookViewId="0"/>
  </sheetViews>
  <sheetFormatPr defaultRowHeight="13.5"/>
  <cols>
    <col min="1" max="1" width="9.625" style="1" customWidth="1"/>
    <col min="2" max="2" width="4.625" style="1" customWidth="1"/>
    <col min="3" max="3" width="5.875" style="1" customWidth="1"/>
    <col min="4" max="4" width="9.375" style="1" customWidth="1"/>
    <col min="5" max="5" width="10.25" style="1" customWidth="1"/>
    <col min="6" max="7" width="9.375" style="1" customWidth="1"/>
    <col min="8" max="8" width="8.5" style="1" customWidth="1"/>
    <col min="9" max="10" width="12.875" style="1" customWidth="1"/>
    <col min="11" max="12" width="12" style="1" customWidth="1"/>
    <col min="13" max="13" width="9.375" style="1" customWidth="1"/>
    <col min="14" max="16384" width="9" style="1"/>
  </cols>
  <sheetData>
    <row r="1" spans="1:13" ht="15" customHeight="1">
      <c r="A1" s="49" t="s">
        <v>137</v>
      </c>
      <c r="B1" s="49"/>
      <c r="C1" s="49"/>
      <c r="D1" s="49"/>
      <c r="G1" s="48"/>
      <c r="H1" s="36"/>
      <c r="I1" s="36"/>
      <c r="J1" s="36"/>
      <c r="K1" s="36"/>
      <c r="L1" s="36"/>
    </row>
    <row r="2" spans="1:13" ht="13.5" customHeight="1">
      <c r="A2" s="47" t="s">
        <v>136</v>
      </c>
      <c r="E2" s="45"/>
      <c r="F2" s="45"/>
      <c r="H2" s="5"/>
      <c r="I2" s="5"/>
    </row>
    <row r="3" spans="1:13" ht="10.5" customHeight="1">
      <c r="A3" s="47"/>
      <c r="E3" s="45"/>
      <c r="F3" s="45"/>
      <c r="H3" s="5"/>
      <c r="I3" s="5"/>
    </row>
    <row r="4" spans="1:13" ht="13.5" customHeight="1">
      <c r="A4" s="47" t="s">
        <v>135</v>
      </c>
      <c r="E4" s="46"/>
      <c r="H4" s="5"/>
      <c r="I4" s="45"/>
    </row>
    <row r="5" spans="1:13" s="2" customFormat="1" ht="10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2" customFormat="1" ht="10.5" customHeight="1">
      <c r="A6" s="250" t="s">
        <v>134</v>
      </c>
      <c r="B6" s="253" t="s">
        <v>160</v>
      </c>
      <c r="C6" s="253" t="s">
        <v>159</v>
      </c>
      <c r="D6" s="245" t="s">
        <v>158</v>
      </c>
      <c r="E6" s="238" t="s">
        <v>157</v>
      </c>
      <c r="F6" s="264"/>
      <c r="G6" s="264"/>
      <c r="H6" s="44" t="s">
        <v>156</v>
      </c>
      <c r="I6" s="238" t="s">
        <v>155</v>
      </c>
      <c r="J6" s="239"/>
      <c r="K6" s="239"/>
      <c r="L6" s="44" t="s">
        <v>127</v>
      </c>
      <c r="M6" s="260" t="s">
        <v>126</v>
      </c>
    </row>
    <row r="7" spans="1:13" s="2" customFormat="1" ht="10.5">
      <c r="A7" s="251"/>
      <c r="B7" s="254"/>
      <c r="C7" s="254"/>
      <c r="D7" s="255"/>
      <c r="E7" s="248" t="s">
        <v>3</v>
      </c>
      <c r="F7" s="248" t="s">
        <v>4</v>
      </c>
      <c r="G7" s="248" t="s">
        <v>5</v>
      </c>
      <c r="H7" s="243" t="s">
        <v>154</v>
      </c>
      <c r="I7" s="248" t="s">
        <v>3</v>
      </c>
      <c r="J7" s="248" t="s">
        <v>4</v>
      </c>
      <c r="K7" s="248" t="s">
        <v>5</v>
      </c>
      <c r="L7" s="243" t="s">
        <v>154</v>
      </c>
      <c r="M7" s="261"/>
    </row>
    <row r="8" spans="1:13" s="2" customFormat="1" ht="10.5">
      <c r="A8" s="252"/>
      <c r="B8" s="249"/>
      <c r="C8" s="249"/>
      <c r="D8" s="256"/>
      <c r="E8" s="249"/>
      <c r="F8" s="249"/>
      <c r="G8" s="249"/>
      <c r="H8" s="244"/>
      <c r="I8" s="249"/>
      <c r="J8" s="249"/>
      <c r="K8" s="249"/>
      <c r="L8" s="244"/>
      <c r="M8" s="262"/>
    </row>
    <row r="9" spans="1:13" s="37" customFormat="1" ht="6" customHeight="1">
      <c r="A9" s="43"/>
      <c r="B9" s="42"/>
      <c r="C9" s="42"/>
      <c r="D9" s="41"/>
      <c r="E9" s="42"/>
      <c r="F9" s="42"/>
      <c r="G9" s="42"/>
      <c r="H9" s="41"/>
      <c r="I9" s="42"/>
      <c r="J9" s="42"/>
      <c r="K9" s="42"/>
      <c r="L9" s="41"/>
      <c r="M9" s="40"/>
    </row>
    <row r="10" spans="1:13" s="2" customFormat="1" ht="10.5">
      <c r="A10" s="4" t="s">
        <v>74</v>
      </c>
      <c r="B10" s="11">
        <v>365</v>
      </c>
      <c r="C10" s="11">
        <v>86100</v>
      </c>
      <c r="D10" s="11">
        <v>17292152</v>
      </c>
      <c r="E10" s="11">
        <v>112859842</v>
      </c>
      <c r="F10" s="11">
        <v>58678688</v>
      </c>
      <c r="G10" s="11">
        <v>40304290</v>
      </c>
      <c r="H10" s="11">
        <v>13876864</v>
      </c>
      <c r="I10" s="11">
        <v>18970851564</v>
      </c>
      <c r="J10" s="11">
        <v>12044623725</v>
      </c>
      <c r="K10" s="11">
        <v>4934638988</v>
      </c>
      <c r="L10" s="11">
        <v>1991588851</v>
      </c>
      <c r="M10" s="11">
        <v>84480339</v>
      </c>
    </row>
    <row r="11" spans="1:13" s="2" customFormat="1" ht="10.5">
      <c r="A11" s="6" t="s">
        <v>123</v>
      </c>
      <c r="B11" s="11">
        <v>366</v>
      </c>
      <c r="C11" s="11">
        <v>82824</v>
      </c>
      <c r="D11" s="11">
        <v>17348564.399999999</v>
      </c>
      <c r="E11" s="11">
        <v>113689485</v>
      </c>
      <c r="F11" s="11">
        <v>59364015</v>
      </c>
      <c r="G11" s="11">
        <v>40264610</v>
      </c>
      <c r="H11" s="11">
        <v>14060860</v>
      </c>
      <c r="I11" s="11">
        <v>19105077443</v>
      </c>
      <c r="J11" s="11">
        <v>12173332417</v>
      </c>
      <c r="K11" s="11">
        <v>4949934906</v>
      </c>
      <c r="L11" s="11">
        <v>1981810120</v>
      </c>
      <c r="M11" s="11">
        <v>83519099</v>
      </c>
    </row>
    <row r="12" spans="1:13" s="2" customFormat="1" ht="10.5">
      <c r="A12" s="6" t="s">
        <v>122</v>
      </c>
      <c r="B12" s="11">
        <v>365</v>
      </c>
      <c r="C12" s="11">
        <v>85358</v>
      </c>
      <c r="D12" s="11">
        <v>17763337.199999999</v>
      </c>
      <c r="E12" s="11">
        <v>113433731</v>
      </c>
      <c r="F12" s="11">
        <v>59895359</v>
      </c>
      <c r="G12" s="11">
        <v>41414664</v>
      </c>
      <c r="H12" s="11">
        <v>12123708</v>
      </c>
      <c r="I12" s="11">
        <v>19111735436</v>
      </c>
      <c r="J12" s="11">
        <v>12264599015</v>
      </c>
      <c r="K12" s="11">
        <v>5112274586</v>
      </c>
      <c r="L12" s="11">
        <v>1734861835</v>
      </c>
      <c r="M12" s="11">
        <v>87364067</v>
      </c>
    </row>
    <row r="13" spans="1:13" s="2" customFormat="1" ht="10.5">
      <c r="A13" s="6" t="s">
        <v>153</v>
      </c>
      <c r="B13" s="11">
        <v>365</v>
      </c>
      <c r="C13" s="11">
        <v>89800</v>
      </c>
      <c r="D13" s="11">
        <v>18650602.800000001</v>
      </c>
      <c r="E13" s="11">
        <v>114907098</v>
      </c>
      <c r="F13" s="11">
        <v>62529080</v>
      </c>
      <c r="G13" s="11">
        <v>43589898</v>
      </c>
      <c r="H13" s="11">
        <v>8788120</v>
      </c>
      <c r="I13" s="11">
        <v>19807863591</v>
      </c>
      <c r="J13" s="11">
        <v>13006638165</v>
      </c>
      <c r="K13" s="11">
        <v>5459200283</v>
      </c>
      <c r="L13" s="11">
        <v>1342025143</v>
      </c>
      <c r="M13" s="11">
        <v>89245330</v>
      </c>
    </row>
    <row r="14" spans="1:13" s="7" customFormat="1" ht="10.5">
      <c r="A14" s="8" t="s">
        <v>152</v>
      </c>
      <c r="B14" s="16">
        <v>365</v>
      </c>
      <c r="C14" s="16">
        <v>89482</v>
      </c>
      <c r="D14" s="16">
        <v>18662446.800000001</v>
      </c>
      <c r="E14" s="16">
        <v>115160311</v>
      </c>
      <c r="F14" s="16">
        <v>61992741</v>
      </c>
      <c r="G14" s="16">
        <v>44921330</v>
      </c>
      <c r="H14" s="16">
        <v>8246240</v>
      </c>
      <c r="I14" s="16">
        <v>20864513008</v>
      </c>
      <c r="J14" s="16">
        <v>13526060901</v>
      </c>
      <c r="K14" s="16">
        <v>5950146849</v>
      </c>
      <c r="L14" s="16">
        <v>1388305258</v>
      </c>
      <c r="M14" s="16">
        <v>87988306</v>
      </c>
    </row>
    <row r="15" spans="1:13" s="7" customFormat="1" ht="6" customHeight="1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2" customFormat="1" ht="10.5">
      <c r="A16" s="4" t="s">
        <v>7</v>
      </c>
      <c r="B16" s="11">
        <v>30</v>
      </c>
      <c r="C16" s="11">
        <v>7457</v>
      </c>
      <c r="D16" s="11">
        <v>1555204</v>
      </c>
      <c r="E16" s="11">
        <v>9596693</v>
      </c>
      <c r="F16" s="11">
        <v>5166062</v>
      </c>
      <c r="G16" s="11">
        <v>3743444</v>
      </c>
      <c r="H16" s="11">
        <v>687187</v>
      </c>
      <c r="I16" s="11">
        <v>1738709417</v>
      </c>
      <c r="J16" s="11">
        <v>1127171742</v>
      </c>
      <c r="K16" s="11">
        <v>495845571</v>
      </c>
      <c r="L16" s="11">
        <v>115692105</v>
      </c>
      <c r="M16" s="11">
        <v>7332359</v>
      </c>
    </row>
    <row r="17" spans="1:13" s="2" customFormat="1" ht="10.5">
      <c r="A17" s="4" t="s">
        <v>151</v>
      </c>
      <c r="B17" s="11">
        <v>30</v>
      </c>
      <c r="C17" s="11">
        <v>7350</v>
      </c>
      <c r="D17" s="11">
        <v>1539252</v>
      </c>
      <c r="E17" s="11">
        <v>10343600</v>
      </c>
      <c r="F17" s="11">
        <v>5632490</v>
      </c>
      <c r="G17" s="11">
        <v>4032982</v>
      </c>
      <c r="H17" s="11">
        <v>678128</v>
      </c>
      <c r="I17" s="11">
        <v>1867891261</v>
      </c>
      <c r="J17" s="11">
        <v>1234040193</v>
      </c>
      <c r="K17" s="11">
        <v>520343389</v>
      </c>
      <c r="L17" s="11">
        <v>113507679</v>
      </c>
      <c r="M17" s="11">
        <v>6201722</v>
      </c>
    </row>
    <row r="18" spans="1:13" s="2" customFormat="1" ht="10.5">
      <c r="A18" s="6" t="s">
        <v>150</v>
      </c>
      <c r="B18" s="11">
        <v>31</v>
      </c>
      <c r="C18" s="11">
        <v>7592</v>
      </c>
      <c r="D18" s="11">
        <v>1586533.2</v>
      </c>
      <c r="E18" s="11">
        <v>10225294</v>
      </c>
      <c r="F18" s="11">
        <v>5201074</v>
      </c>
      <c r="G18" s="11">
        <v>4346092</v>
      </c>
      <c r="H18" s="11">
        <v>678128</v>
      </c>
      <c r="I18" s="11">
        <v>1816634760</v>
      </c>
      <c r="J18" s="11">
        <v>1138944422</v>
      </c>
      <c r="K18" s="11">
        <v>564184659</v>
      </c>
      <c r="L18" s="11">
        <v>113505679</v>
      </c>
      <c r="M18" s="11">
        <v>6447728</v>
      </c>
    </row>
    <row r="19" spans="1:13" s="2" customFormat="1" ht="10.5">
      <c r="A19" s="6" t="s">
        <v>149</v>
      </c>
      <c r="B19" s="11">
        <v>30</v>
      </c>
      <c r="C19" s="11">
        <v>7378</v>
      </c>
      <c r="D19" s="11">
        <v>1551333.6</v>
      </c>
      <c r="E19" s="11">
        <v>9895401</v>
      </c>
      <c r="F19" s="11">
        <v>4889395</v>
      </c>
      <c r="G19" s="11">
        <v>4327878</v>
      </c>
      <c r="H19" s="11">
        <v>678128</v>
      </c>
      <c r="I19" s="11">
        <v>1747094875</v>
      </c>
      <c r="J19" s="11">
        <v>1071436576</v>
      </c>
      <c r="K19" s="11">
        <v>562151620</v>
      </c>
      <c r="L19" s="11">
        <v>113506679</v>
      </c>
      <c r="M19" s="11">
        <v>7032450</v>
      </c>
    </row>
    <row r="20" spans="1:13" s="2" customFormat="1" ht="10.5">
      <c r="A20" s="6" t="s">
        <v>148</v>
      </c>
      <c r="B20" s="11">
        <v>31</v>
      </c>
      <c r="C20" s="11">
        <v>7562</v>
      </c>
      <c r="D20" s="11">
        <v>1574752.8</v>
      </c>
      <c r="E20" s="11">
        <v>9829559</v>
      </c>
      <c r="F20" s="11">
        <v>5413527</v>
      </c>
      <c r="G20" s="11">
        <v>3737904</v>
      </c>
      <c r="H20" s="11">
        <v>678128</v>
      </c>
      <c r="I20" s="11">
        <v>1791359466</v>
      </c>
      <c r="J20" s="11">
        <v>1176544129</v>
      </c>
      <c r="K20" s="11">
        <v>501307658</v>
      </c>
      <c r="L20" s="11">
        <v>113507679</v>
      </c>
      <c r="M20" s="11">
        <v>9649638</v>
      </c>
    </row>
    <row r="21" spans="1:13" s="2" customFormat="1" ht="10.5">
      <c r="A21" s="6" t="s">
        <v>147</v>
      </c>
      <c r="B21" s="11">
        <v>31</v>
      </c>
      <c r="C21" s="11">
        <v>7510</v>
      </c>
      <c r="D21" s="11">
        <v>1529563.2</v>
      </c>
      <c r="E21" s="11">
        <v>9021023</v>
      </c>
      <c r="F21" s="11">
        <v>4985591</v>
      </c>
      <c r="G21" s="11">
        <v>3357306</v>
      </c>
      <c r="H21" s="11">
        <v>678126</v>
      </c>
      <c r="I21" s="11">
        <v>1654609587</v>
      </c>
      <c r="J21" s="11">
        <v>1086607020</v>
      </c>
      <c r="K21" s="11">
        <v>454496888</v>
      </c>
      <c r="L21" s="11">
        <v>113505679</v>
      </c>
      <c r="M21" s="11">
        <v>10148170</v>
      </c>
    </row>
    <row r="22" spans="1:13" s="2" customFormat="1" ht="10.5">
      <c r="A22" s="6" t="s">
        <v>146</v>
      </c>
      <c r="B22" s="11">
        <v>30</v>
      </c>
      <c r="C22" s="11">
        <v>7354</v>
      </c>
      <c r="D22" s="11">
        <v>1539236.4</v>
      </c>
      <c r="E22" s="11">
        <v>9227906</v>
      </c>
      <c r="F22" s="11">
        <v>4717054</v>
      </c>
      <c r="G22" s="11">
        <v>3832726</v>
      </c>
      <c r="H22" s="11">
        <v>678126</v>
      </c>
      <c r="I22" s="11">
        <v>1647155167</v>
      </c>
      <c r="J22" s="11">
        <v>1030688310</v>
      </c>
      <c r="K22" s="11">
        <v>502960178</v>
      </c>
      <c r="L22" s="11">
        <v>113506679</v>
      </c>
      <c r="M22" s="11">
        <v>8734184</v>
      </c>
    </row>
    <row r="23" spans="1:13" s="2" customFormat="1" ht="10.5" customHeight="1">
      <c r="A23" s="6" t="s">
        <v>145</v>
      </c>
      <c r="B23" s="11">
        <v>31</v>
      </c>
      <c r="C23" s="11">
        <v>7590</v>
      </c>
      <c r="D23" s="11">
        <v>1593396</v>
      </c>
      <c r="E23" s="11">
        <v>9919741</v>
      </c>
      <c r="F23" s="11">
        <v>5187309</v>
      </c>
      <c r="G23" s="11">
        <v>4054304</v>
      </c>
      <c r="H23" s="11">
        <v>678128</v>
      </c>
      <c r="I23" s="11">
        <v>1773197716</v>
      </c>
      <c r="J23" s="11">
        <v>1130010951</v>
      </c>
      <c r="K23" s="11">
        <v>529679086</v>
      </c>
      <c r="L23" s="11">
        <v>113507679</v>
      </c>
      <c r="M23" s="11">
        <v>6830938</v>
      </c>
    </row>
    <row r="24" spans="1:13" s="2" customFormat="1" ht="10.5" customHeight="1">
      <c r="A24" s="6" t="s">
        <v>144</v>
      </c>
      <c r="B24" s="11">
        <v>30</v>
      </c>
      <c r="C24" s="11">
        <v>7420</v>
      </c>
      <c r="D24" s="11">
        <v>1539252</v>
      </c>
      <c r="E24" s="11">
        <v>10287433</v>
      </c>
      <c r="F24" s="11">
        <v>5583103</v>
      </c>
      <c r="G24" s="11">
        <v>4026202</v>
      </c>
      <c r="H24" s="11">
        <v>678128</v>
      </c>
      <c r="I24" s="11">
        <v>1859232820</v>
      </c>
      <c r="J24" s="11">
        <v>1217834897</v>
      </c>
      <c r="K24" s="11">
        <v>527892244</v>
      </c>
      <c r="L24" s="11">
        <v>113505679</v>
      </c>
      <c r="M24" s="11">
        <v>6289721</v>
      </c>
    </row>
    <row r="25" spans="1:13" s="2" customFormat="1" ht="10.5" customHeight="1">
      <c r="A25" s="6" t="s">
        <v>143</v>
      </c>
      <c r="B25" s="11">
        <v>31</v>
      </c>
      <c r="C25" s="11">
        <v>7616</v>
      </c>
      <c r="D25" s="11">
        <v>1597412.4</v>
      </c>
      <c r="E25" s="11">
        <v>9322823</v>
      </c>
      <c r="F25" s="11">
        <v>5364603</v>
      </c>
      <c r="G25" s="11">
        <v>3280092</v>
      </c>
      <c r="H25" s="11">
        <v>678128</v>
      </c>
      <c r="I25" s="11">
        <v>1719394414</v>
      </c>
      <c r="J25" s="11">
        <v>1166450588</v>
      </c>
      <c r="K25" s="11">
        <v>439437147</v>
      </c>
      <c r="L25" s="11">
        <v>113506679</v>
      </c>
      <c r="M25" s="11">
        <v>6843930</v>
      </c>
    </row>
    <row r="26" spans="1:13" s="2" customFormat="1" ht="10.5">
      <c r="A26" s="6" t="s">
        <v>142</v>
      </c>
      <c r="B26" s="11">
        <v>31</v>
      </c>
      <c r="C26" s="11">
        <v>7618</v>
      </c>
      <c r="D26" s="11">
        <v>1580492.4</v>
      </c>
      <c r="E26" s="11">
        <v>9285834</v>
      </c>
      <c r="F26" s="11">
        <v>4858052</v>
      </c>
      <c r="G26" s="11">
        <v>3706518</v>
      </c>
      <c r="H26" s="11">
        <v>721264</v>
      </c>
      <c r="I26" s="11">
        <v>1678898991</v>
      </c>
      <c r="J26" s="11">
        <v>1064491888</v>
      </c>
      <c r="K26" s="11">
        <v>491566424</v>
      </c>
      <c r="L26" s="11">
        <v>122840679</v>
      </c>
      <c r="M26" s="11">
        <v>6941311</v>
      </c>
    </row>
    <row r="27" spans="1:13" s="2" customFormat="1" ht="10.5">
      <c r="A27" s="6" t="s">
        <v>141</v>
      </c>
      <c r="B27" s="11">
        <v>28</v>
      </c>
      <c r="C27" s="11">
        <v>6864</v>
      </c>
      <c r="D27" s="11">
        <v>1438648.8</v>
      </c>
      <c r="E27" s="11">
        <v>8476398</v>
      </c>
      <c r="F27" s="11">
        <v>4575414</v>
      </c>
      <c r="G27" s="11">
        <v>3179720</v>
      </c>
      <c r="H27" s="11">
        <v>721264</v>
      </c>
      <c r="I27" s="11">
        <v>1555250350</v>
      </c>
      <c r="J27" s="11">
        <v>997987800</v>
      </c>
      <c r="K27" s="11">
        <v>434422871</v>
      </c>
      <c r="L27" s="11">
        <v>122839679</v>
      </c>
      <c r="M27" s="11">
        <v>6144990</v>
      </c>
    </row>
    <row r="28" spans="1:13" s="2" customFormat="1" ht="10.5">
      <c r="A28" s="6" t="s">
        <v>140</v>
      </c>
      <c r="B28" s="11">
        <v>31</v>
      </c>
      <c r="C28" s="11">
        <v>7628</v>
      </c>
      <c r="D28" s="11">
        <v>1592574</v>
      </c>
      <c r="E28" s="11">
        <v>9325299</v>
      </c>
      <c r="F28" s="11">
        <v>5585129</v>
      </c>
      <c r="G28" s="11">
        <v>3039606</v>
      </c>
      <c r="H28" s="11">
        <v>700564</v>
      </c>
      <c r="I28" s="11">
        <v>1753793601</v>
      </c>
      <c r="J28" s="11">
        <v>1211024127</v>
      </c>
      <c r="K28" s="11">
        <v>421704685</v>
      </c>
      <c r="L28" s="11">
        <v>121064789</v>
      </c>
      <c r="M28" s="11">
        <v>6723524</v>
      </c>
    </row>
    <row r="29" spans="1:13" s="37" customFormat="1" ht="6" customHeight="1">
      <c r="A29" s="39"/>
      <c r="B29" s="3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2" customFormat="1" ht="10.5">
      <c r="A30" s="2" t="s">
        <v>139</v>
      </c>
    </row>
    <row r="31" spans="1:13" s="2" customFormat="1" ht="10.5">
      <c r="A31" s="2" t="s">
        <v>9</v>
      </c>
    </row>
    <row r="32" spans="1:13" s="2" customFormat="1" ht="10.5">
      <c r="A32" s="2" t="s">
        <v>138</v>
      </c>
    </row>
  </sheetData>
  <mergeCells count="15">
    <mergeCell ref="A6:A8"/>
    <mergeCell ref="E7:E8"/>
    <mergeCell ref="F7:F8"/>
    <mergeCell ref="G7:G8"/>
    <mergeCell ref="B6:B8"/>
    <mergeCell ref="C6:C8"/>
    <mergeCell ref="D6:D8"/>
    <mergeCell ref="E6:G6"/>
    <mergeCell ref="L7:L8"/>
    <mergeCell ref="M6:M8"/>
    <mergeCell ref="I6:K6"/>
    <mergeCell ref="H7:H8"/>
    <mergeCell ref="I7:I8"/>
    <mergeCell ref="J7:J8"/>
    <mergeCell ref="K7:K8"/>
  </mergeCells>
  <phoneticPr fontId="9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2"/>
  <sheetViews>
    <sheetView zoomScaleNormal="100" zoomScaleSheetLayoutView="100" workbookViewId="0"/>
  </sheetViews>
  <sheetFormatPr defaultRowHeight="13.5"/>
  <cols>
    <col min="1" max="1" width="9.625" style="1" customWidth="1"/>
    <col min="2" max="2" width="4.625" style="1" customWidth="1"/>
    <col min="3" max="3" width="5.875" style="1" customWidth="1"/>
    <col min="4" max="4" width="9.375" style="1" customWidth="1"/>
    <col min="5" max="5" width="10.25" style="1" customWidth="1"/>
    <col min="6" max="7" width="9.375" style="1" customWidth="1"/>
    <col min="8" max="8" width="8.5" style="1" customWidth="1"/>
    <col min="9" max="10" width="12.875" style="1" customWidth="1"/>
    <col min="11" max="12" width="12" style="1" customWidth="1"/>
    <col min="13" max="13" width="9.375" style="1" customWidth="1"/>
    <col min="14" max="16384" width="9" style="1"/>
  </cols>
  <sheetData>
    <row r="1" spans="1:13" ht="15" customHeight="1">
      <c r="A1" s="49" t="s">
        <v>137</v>
      </c>
      <c r="B1" s="49"/>
      <c r="C1" s="49"/>
      <c r="D1" s="49"/>
      <c r="G1" s="48"/>
      <c r="H1" s="36"/>
      <c r="I1" s="36"/>
      <c r="J1" s="36"/>
      <c r="K1" s="36"/>
      <c r="L1" s="36"/>
    </row>
    <row r="2" spans="1:13" ht="13.5" customHeight="1">
      <c r="A2" s="47" t="s">
        <v>136</v>
      </c>
      <c r="E2" s="45"/>
      <c r="F2" s="45"/>
      <c r="H2" s="5"/>
      <c r="I2" s="5"/>
    </row>
    <row r="3" spans="1:13" ht="10.5" customHeight="1">
      <c r="A3" s="47"/>
      <c r="E3" s="45"/>
      <c r="F3" s="45"/>
      <c r="H3" s="5"/>
      <c r="I3" s="5"/>
    </row>
    <row r="4" spans="1:13" ht="13.5" customHeight="1">
      <c r="A4" s="47" t="s">
        <v>135</v>
      </c>
      <c r="E4" s="46"/>
      <c r="H4" s="5"/>
      <c r="I4" s="45"/>
    </row>
    <row r="5" spans="1:13" s="2" customFormat="1" ht="10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2" customFormat="1" ht="10.5" customHeight="1">
      <c r="A6" s="250" t="s">
        <v>134</v>
      </c>
      <c r="B6" s="253" t="s">
        <v>133</v>
      </c>
      <c r="C6" s="253" t="s">
        <v>132</v>
      </c>
      <c r="D6" s="245" t="s">
        <v>131</v>
      </c>
      <c r="E6" s="238" t="s">
        <v>130</v>
      </c>
      <c r="F6" s="239"/>
      <c r="G6" s="239"/>
      <c r="H6" s="44" t="s">
        <v>129</v>
      </c>
      <c r="I6" s="238" t="s">
        <v>128</v>
      </c>
      <c r="J6" s="239"/>
      <c r="K6" s="239"/>
      <c r="L6" s="44" t="s">
        <v>127</v>
      </c>
      <c r="M6" s="260" t="s">
        <v>126</v>
      </c>
    </row>
    <row r="7" spans="1:13" s="2" customFormat="1" ht="10.5">
      <c r="A7" s="251"/>
      <c r="B7" s="254"/>
      <c r="C7" s="254"/>
      <c r="D7" s="255"/>
      <c r="E7" s="248" t="s">
        <v>3</v>
      </c>
      <c r="F7" s="248" t="s">
        <v>4</v>
      </c>
      <c r="G7" s="248" t="s">
        <v>5</v>
      </c>
      <c r="H7" s="243" t="s">
        <v>125</v>
      </c>
      <c r="I7" s="248" t="s">
        <v>3</v>
      </c>
      <c r="J7" s="248" t="s">
        <v>4</v>
      </c>
      <c r="K7" s="248" t="s">
        <v>5</v>
      </c>
      <c r="L7" s="243" t="s">
        <v>125</v>
      </c>
      <c r="M7" s="261"/>
    </row>
    <row r="8" spans="1:13" s="2" customFormat="1" ht="10.5">
      <c r="A8" s="252"/>
      <c r="B8" s="249"/>
      <c r="C8" s="249"/>
      <c r="D8" s="256"/>
      <c r="E8" s="249"/>
      <c r="F8" s="249"/>
      <c r="G8" s="249"/>
      <c r="H8" s="244"/>
      <c r="I8" s="249"/>
      <c r="J8" s="249"/>
      <c r="K8" s="249"/>
      <c r="L8" s="244"/>
      <c r="M8" s="262"/>
    </row>
    <row r="9" spans="1:13" s="37" customFormat="1" ht="6" customHeight="1">
      <c r="A9" s="43"/>
      <c r="B9" s="42"/>
      <c r="C9" s="42"/>
      <c r="D9" s="41"/>
      <c r="E9" s="42"/>
      <c r="F9" s="42"/>
      <c r="G9" s="42"/>
      <c r="H9" s="41"/>
      <c r="I9" s="42"/>
      <c r="J9" s="42"/>
      <c r="K9" s="42"/>
      <c r="L9" s="41"/>
      <c r="M9" s="40"/>
    </row>
    <row r="10" spans="1:13" s="2" customFormat="1" ht="10.5">
      <c r="A10" s="4" t="s">
        <v>124</v>
      </c>
      <c r="B10" s="11">
        <v>365</v>
      </c>
      <c r="C10" s="11">
        <v>87166</v>
      </c>
      <c r="D10" s="11">
        <v>17295230</v>
      </c>
      <c r="E10" s="11">
        <v>113511722</v>
      </c>
      <c r="F10" s="11">
        <v>58985802</v>
      </c>
      <c r="G10" s="11">
        <v>40843612</v>
      </c>
      <c r="H10" s="11">
        <v>13682308</v>
      </c>
      <c r="I10" s="11">
        <v>19062324993</v>
      </c>
      <c r="J10" s="11">
        <v>12114378017</v>
      </c>
      <c r="K10" s="11">
        <v>4955818454</v>
      </c>
      <c r="L10" s="11">
        <v>1992128522</v>
      </c>
      <c r="M10" s="11">
        <v>83986563</v>
      </c>
    </row>
    <row r="11" spans="1:13" s="2" customFormat="1" ht="10.5">
      <c r="A11" s="6" t="s">
        <v>74</v>
      </c>
      <c r="B11" s="11">
        <v>365</v>
      </c>
      <c r="C11" s="11">
        <v>86100</v>
      </c>
      <c r="D11" s="11">
        <v>17292152</v>
      </c>
      <c r="E11" s="11">
        <v>112859842</v>
      </c>
      <c r="F11" s="11">
        <v>58678688</v>
      </c>
      <c r="G11" s="11">
        <v>40304290</v>
      </c>
      <c r="H11" s="11">
        <v>13876864</v>
      </c>
      <c r="I11" s="11">
        <v>18970851564</v>
      </c>
      <c r="J11" s="11">
        <v>12044623725</v>
      </c>
      <c r="K11" s="11">
        <v>4934638988</v>
      </c>
      <c r="L11" s="11">
        <v>1991588851</v>
      </c>
      <c r="M11" s="11">
        <v>84480339</v>
      </c>
    </row>
    <row r="12" spans="1:13" s="2" customFormat="1" ht="10.5">
      <c r="A12" s="6" t="s">
        <v>123</v>
      </c>
      <c r="B12" s="11">
        <v>366</v>
      </c>
      <c r="C12" s="11">
        <v>82824</v>
      </c>
      <c r="D12" s="11">
        <v>17348564.399999999</v>
      </c>
      <c r="E12" s="11">
        <v>113689485</v>
      </c>
      <c r="F12" s="11">
        <v>59364015</v>
      </c>
      <c r="G12" s="11">
        <v>40264610</v>
      </c>
      <c r="H12" s="11">
        <v>14060860</v>
      </c>
      <c r="I12" s="11">
        <v>19105077443</v>
      </c>
      <c r="J12" s="11">
        <v>12173332417</v>
      </c>
      <c r="K12" s="11">
        <v>4949934906</v>
      </c>
      <c r="L12" s="11">
        <v>1981810120</v>
      </c>
      <c r="M12" s="11">
        <v>83519099</v>
      </c>
    </row>
    <row r="13" spans="1:13" s="2" customFormat="1" ht="10.5">
      <c r="A13" s="6" t="s">
        <v>122</v>
      </c>
      <c r="B13" s="11">
        <v>365</v>
      </c>
      <c r="C13" s="11">
        <v>85358</v>
      </c>
      <c r="D13" s="11">
        <v>17763337.199999999</v>
      </c>
      <c r="E13" s="11">
        <v>113433731</v>
      </c>
      <c r="F13" s="11">
        <v>59895359</v>
      </c>
      <c r="G13" s="11">
        <v>41414664</v>
      </c>
      <c r="H13" s="11">
        <v>12123708</v>
      </c>
      <c r="I13" s="11">
        <v>19111735436</v>
      </c>
      <c r="J13" s="11">
        <v>12264599015</v>
      </c>
      <c r="K13" s="11">
        <v>5112274586</v>
      </c>
      <c r="L13" s="11">
        <v>1734861835</v>
      </c>
      <c r="M13" s="11">
        <v>87364067</v>
      </c>
    </row>
    <row r="14" spans="1:13" s="7" customFormat="1" ht="10.5">
      <c r="A14" s="8" t="s">
        <v>121</v>
      </c>
      <c r="B14" s="16">
        <v>365</v>
      </c>
      <c r="C14" s="16">
        <v>89800</v>
      </c>
      <c r="D14" s="16">
        <v>18650602.800000001</v>
      </c>
      <c r="E14" s="16">
        <v>114907098</v>
      </c>
      <c r="F14" s="16">
        <v>62529080</v>
      </c>
      <c r="G14" s="16">
        <v>43589898</v>
      </c>
      <c r="H14" s="16">
        <v>8788120</v>
      </c>
      <c r="I14" s="16">
        <v>19807863591</v>
      </c>
      <c r="J14" s="16">
        <v>13006638165</v>
      </c>
      <c r="K14" s="16">
        <v>5459200283</v>
      </c>
      <c r="L14" s="16">
        <v>1342025143</v>
      </c>
      <c r="M14" s="16">
        <v>89245330</v>
      </c>
    </row>
    <row r="15" spans="1:13" s="7" customFormat="1" ht="6" customHeight="1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2" customFormat="1" ht="10.5">
      <c r="A16" s="4" t="s">
        <v>7</v>
      </c>
      <c r="B16" s="11">
        <v>30</v>
      </c>
      <c r="C16" s="11">
        <v>7483</v>
      </c>
      <c r="D16" s="11">
        <v>1554217</v>
      </c>
      <c r="E16" s="11">
        <v>9575592</v>
      </c>
      <c r="F16" s="11">
        <v>5210757</v>
      </c>
      <c r="G16" s="11">
        <v>3632492</v>
      </c>
      <c r="H16" s="11">
        <v>732343</v>
      </c>
      <c r="I16" s="11">
        <v>1650655299</v>
      </c>
      <c r="J16" s="11">
        <v>1083886514</v>
      </c>
      <c r="K16" s="11">
        <v>454933357</v>
      </c>
      <c r="L16" s="11">
        <v>111835429</v>
      </c>
      <c r="M16" s="11">
        <v>7437111</v>
      </c>
    </row>
    <row r="17" spans="1:13" s="2" customFormat="1" ht="10.5">
      <c r="A17" s="6" t="s">
        <v>120</v>
      </c>
      <c r="B17" s="11">
        <v>30</v>
      </c>
      <c r="C17" s="11">
        <v>7520</v>
      </c>
      <c r="D17" s="11">
        <v>1539252</v>
      </c>
      <c r="E17" s="11">
        <v>10213121</v>
      </c>
      <c r="F17" s="11">
        <v>5614451</v>
      </c>
      <c r="G17" s="11">
        <v>3874266</v>
      </c>
      <c r="H17" s="11">
        <v>724404</v>
      </c>
      <c r="I17" s="11">
        <v>1736967210</v>
      </c>
      <c r="J17" s="11">
        <v>1154332634</v>
      </c>
      <c r="K17" s="11">
        <v>472455147</v>
      </c>
      <c r="L17" s="11">
        <v>110179429</v>
      </c>
      <c r="M17" s="11">
        <v>6216866</v>
      </c>
    </row>
    <row r="18" spans="1:13" s="2" customFormat="1" ht="10.5">
      <c r="A18" s="6" t="s">
        <v>119</v>
      </c>
      <c r="B18" s="11">
        <v>31</v>
      </c>
      <c r="C18" s="11">
        <v>7666</v>
      </c>
      <c r="D18" s="11">
        <v>1579718.4</v>
      </c>
      <c r="E18" s="11">
        <v>10171823</v>
      </c>
      <c r="F18" s="11">
        <v>5325859</v>
      </c>
      <c r="G18" s="11">
        <v>4121560</v>
      </c>
      <c r="H18" s="11">
        <v>724404</v>
      </c>
      <c r="I18" s="11">
        <v>1708283120</v>
      </c>
      <c r="J18" s="11">
        <v>1096314404</v>
      </c>
      <c r="K18" s="11">
        <v>501791287</v>
      </c>
      <c r="L18" s="11">
        <v>110177429</v>
      </c>
      <c r="M18" s="11">
        <v>6425174</v>
      </c>
    </row>
    <row r="19" spans="1:13" s="2" customFormat="1" ht="10.5">
      <c r="A19" s="6" t="s">
        <v>118</v>
      </c>
      <c r="B19" s="11">
        <v>30</v>
      </c>
      <c r="C19" s="11">
        <v>7378</v>
      </c>
      <c r="D19" s="11">
        <v>1551333.6</v>
      </c>
      <c r="E19" s="11">
        <v>9747508</v>
      </c>
      <c r="F19" s="11">
        <v>4841534</v>
      </c>
      <c r="G19" s="11">
        <v>4181570</v>
      </c>
      <c r="H19" s="11">
        <v>724404</v>
      </c>
      <c r="I19" s="11">
        <v>1616667302</v>
      </c>
      <c r="J19" s="11">
        <v>996951960</v>
      </c>
      <c r="K19" s="11">
        <v>509535913</v>
      </c>
      <c r="L19" s="11">
        <v>110179429</v>
      </c>
      <c r="M19" s="11">
        <v>7166319</v>
      </c>
    </row>
    <row r="20" spans="1:13" s="2" customFormat="1" ht="10.5">
      <c r="A20" s="6" t="s">
        <v>117</v>
      </c>
      <c r="B20" s="11">
        <v>31</v>
      </c>
      <c r="C20" s="11">
        <v>7560</v>
      </c>
      <c r="D20" s="11">
        <v>1572316.8</v>
      </c>
      <c r="E20" s="11">
        <v>9675397</v>
      </c>
      <c r="F20" s="11">
        <v>5347833</v>
      </c>
      <c r="G20" s="11">
        <v>3603160</v>
      </c>
      <c r="H20" s="11">
        <v>724404</v>
      </c>
      <c r="I20" s="11">
        <v>1658712620</v>
      </c>
      <c r="J20" s="11">
        <v>1096599797</v>
      </c>
      <c r="K20" s="11">
        <v>451933394</v>
      </c>
      <c r="L20" s="11">
        <v>110179429</v>
      </c>
      <c r="M20" s="11">
        <v>9854356</v>
      </c>
    </row>
    <row r="21" spans="1:13" s="2" customFormat="1" ht="10.5">
      <c r="A21" s="6" t="s">
        <v>116</v>
      </c>
      <c r="B21" s="11">
        <v>31</v>
      </c>
      <c r="C21" s="11">
        <v>7586</v>
      </c>
      <c r="D21" s="11">
        <v>1528903.2</v>
      </c>
      <c r="E21" s="11">
        <v>9056988</v>
      </c>
      <c r="F21" s="11">
        <v>5109018</v>
      </c>
      <c r="G21" s="11">
        <v>3223566</v>
      </c>
      <c r="H21" s="11">
        <v>724404</v>
      </c>
      <c r="I21" s="11">
        <v>1566094814</v>
      </c>
      <c r="J21" s="11">
        <v>1045112675</v>
      </c>
      <c r="K21" s="11">
        <v>410804710</v>
      </c>
      <c r="L21" s="11">
        <v>110177429</v>
      </c>
      <c r="M21" s="11">
        <v>10090060</v>
      </c>
    </row>
    <row r="22" spans="1:13" s="2" customFormat="1" ht="10.5">
      <c r="A22" s="6" t="s">
        <v>115</v>
      </c>
      <c r="B22" s="11">
        <v>30</v>
      </c>
      <c r="C22" s="11">
        <v>7406</v>
      </c>
      <c r="D22" s="11">
        <v>1539252</v>
      </c>
      <c r="E22" s="11">
        <v>9208884</v>
      </c>
      <c r="F22" s="11">
        <v>4787124</v>
      </c>
      <c r="G22" s="11">
        <v>3697356</v>
      </c>
      <c r="H22" s="11">
        <v>724404</v>
      </c>
      <c r="I22" s="11">
        <v>1546052753</v>
      </c>
      <c r="J22" s="11">
        <v>981498467</v>
      </c>
      <c r="K22" s="11">
        <v>454376857</v>
      </c>
      <c r="L22" s="11">
        <v>110177429</v>
      </c>
      <c r="M22" s="11">
        <v>9253509</v>
      </c>
    </row>
    <row r="23" spans="1:13" s="2" customFormat="1" ht="10.5" customHeight="1">
      <c r="A23" s="6" t="s">
        <v>62</v>
      </c>
      <c r="B23" s="11">
        <v>31</v>
      </c>
      <c r="C23" s="11">
        <v>7626</v>
      </c>
      <c r="D23" s="11">
        <v>1585587.6</v>
      </c>
      <c r="E23" s="11">
        <v>9689057</v>
      </c>
      <c r="F23" s="11">
        <v>5066415</v>
      </c>
      <c r="G23" s="11">
        <v>3898238</v>
      </c>
      <c r="H23" s="11">
        <v>724404</v>
      </c>
      <c r="I23" s="11">
        <v>1621475418</v>
      </c>
      <c r="J23" s="11">
        <v>1034133185</v>
      </c>
      <c r="K23" s="11">
        <v>477162804</v>
      </c>
      <c r="L23" s="11">
        <v>110179429</v>
      </c>
      <c r="M23" s="11">
        <v>6870459</v>
      </c>
    </row>
    <row r="24" spans="1:13" s="2" customFormat="1" ht="10.5" customHeight="1">
      <c r="A24" s="6" t="s">
        <v>61</v>
      </c>
      <c r="B24" s="11">
        <v>30</v>
      </c>
      <c r="C24" s="11">
        <v>7382</v>
      </c>
      <c r="D24" s="11">
        <v>1539252</v>
      </c>
      <c r="E24" s="11">
        <v>10203404</v>
      </c>
      <c r="F24" s="11">
        <v>5596842</v>
      </c>
      <c r="G24" s="11">
        <v>3882158</v>
      </c>
      <c r="H24" s="11">
        <v>724404</v>
      </c>
      <c r="I24" s="11">
        <v>1733201905</v>
      </c>
      <c r="J24" s="11">
        <v>1146636275</v>
      </c>
      <c r="K24" s="11">
        <v>476388201</v>
      </c>
      <c r="L24" s="11">
        <v>110177429</v>
      </c>
      <c r="M24" s="11">
        <v>6379557</v>
      </c>
    </row>
    <row r="25" spans="1:13" s="2" customFormat="1" ht="10.5" customHeight="1">
      <c r="A25" s="6" t="s">
        <v>60</v>
      </c>
      <c r="B25" s="11">
        <v>31</v>
      </c>
      <c r="C25" s="11">
        <v>7596</v>
      </c>
      <c r="D25" s="11">
        <v>1591190.4</v>
      </c>
      <c r="E25" s="11">
        <v>9382093</v>
      </c>
      <c r="F25" s="11">
        <v>5472887</v>
      </c>
      <c r="G25" s="11">
        <v>3184802</v>
      </c>
      <c r="H25" s="11">
        <v>724404</v>
      </c>
      <c r="I25" s="11">
        <v>1633394215</v>
      </c>
      <c r="J25" s="11">
        <v>1121686473</v>
      </c>
      <c r="K25" s="11">
        <v>401528313</v>
      </c>
      <c r="L25" s="11">
        <v>110179429</v>
      </c>
      <c r="M25" s="11">
        <v>6943211</v>
      </c>
    </row>
    <row r="26" spans="1:13" s="2" customFormat="1" ht="10.5">
      <c r="A26" s="6" t="s">
        <v>114</v>
      </c>
      <c r="B26" s="11">
        <v>31</v>
      </c>
      <c r="C26" s="11">
        <v>7580</v>
      </c>
      <c r="D26" s="11">
        <v>1580492.4</v>
      </c>
      <c r="E26" s="11">
        <v>9462831</v>
      </c>
      <c r="F26" s="11">
        <v>5011707</v>
      </c>
      <c r="G26" s="11">
        <v>3687962</v>
      </c>
      <c r="H26" s="11">
        <v>763162</v>
      </c>
      <c r="I26" s="11">
        <v>1649950655</v>
      </c>
      <c r="J26" s="11">
        <v>1063587876</v>
      </c>
      <c r="K26" s="11">
        <v>468837350</v>
      </c>
      <c r="L26" s="11">
        <v>117525429</v>
      </c>
      <c r="M26" s="11">
        <v>7029512</v>
      </c>
    </row>
    <row r="27" spans="1:13" s="2" customFormat="1" ht="10.5">
      <c r="A27" s="6" t="s">
        <v>113</v>
      </c>
      <c r="B27" s="11">
        <v>28</v>
      </c>
      <c r="C27" s="11">
        <v>6896</v>
      </c>
      <c r="D27" s="11">
        <v>1444689.6</v>
      </c>
      <c r="E27" s="11">
        <v>8420725</v>
      </c>
      <c r="F27" s="11">
        <v>4474059</v>
      </c>
      <c r="G27" s="11">
        <v>3183504</v>
      </c>
      <c r="H27" s="11">
        <v>763162</v>
      </c>
      <c r="I27" s="11">
        <v>1519926876</v>
      </c>
      <c r="J27" s="11">
        <v>981390859</v>
      </c>
      <c r="K27" s="11">
        <v>421011588</v>
      </c>
      <c r="L27" s="11">
        <v>117524429</v>
      </c>
      <c r="M27" s="11">
        <v>6317916</v>
      </c>
    </row>
    <row r="28" spans="1:13" s="2" customFormat="1" ht="10.5">
      <c r="A28" s="6" t="s">
        <v>112</v>
      </c>
      <c r="B28" s="11">
        <v>31</v>
      </c>
      <c r="C28" s="11">
        <v>7604</v>
      </c>
      <c r="D28" s="11">
        <v>1598614.8</v>
      </c>
      <c r="E28" s="11">
        <v>9675267</v>
      </c>
      <c r="F28" s="11">
        <v>5881351</v>
      </c>
      <c r="G28" s="11">
        <v>3051756</v>
      </c>
      <c r="H28" s="11">
        <v>742160</v>
      </c>
      <c r="I28" s="11">
        <v>1817136703</v>
      </c>
      <c r="J28" s="11">
        <v>1288393560</v>
      </c>
      <c r="K28" s="11">
        <v>413374719</v>
      </c>
      <c r="L28" s="11">
        <v>115368424</v>
      </c>
      <c r="M28" s="11">
        <v>6698391</v>
      </c>
    </row>
    <row r="29" spans="1:13" s="37" customFormat="1" ht="6" customHeight="1">
      <c r="A29" s="39"/>
      <c r="B29" s="3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2" customFormat="1" ht="10.5">
      <c r="A30" s="2" t="s">
        <v>86</v>
      </c>
    </row>
    <row r="31" spans="1:13" s="2" customFormat="1" ht="10.5">
      <c r="A31" s="2" t="s">
        <v>9</v>
      </c>
    </row>
    <row r="32" spans="1:13" s="2" customFormat="1" ht="10.5">
      <c r="A32" s="2" t="s">
        <v>111</v>
      </c>
    </row>
  </sheetData>
  <mergeCells count="15">
    <mergeCell ref="A6:A8"/>
    <mergeCell ref="E7:E8"/>
    <mergeCell ref="F7:F8"/>
    <mergeCell ref="G7:G8"/>
    <mergeCell ref="E6:G6"/>
    <mergeCell ref="B6:B8"/>
    <mergeCell ref="C6:C8"/>
    <mergeCell ref="D6:D8"/>
    <mergeCell ref="L7:L8"/>
    <mergeCell ref="M6:M8"/>
    <mergeCell ref="I6:K6"/>
    <mergeCell ref="H7:H8"/>
    <mergeCell ref="I7:I8"/>
    <mergeCell ref="J7:J8"/>
    <mergeCell ref="K7:K8"/>
  </mergeCells>
  <phoneticPr fontId="9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2"/>
  <sheetViews>
    <sheetView zoomScaleNormal="100" zoomScaleSheetLayoutView="100" workbookViewId="0"/>
  </sheetViews>
  <sheetFormatPr defaultRowHeight="10.5" customHeight="1"/>
  <cols>
    <col min="1" max="1" width="10.375" style="1" customWidth="1"/>
    <col min="2" max="2" width="4.375" style="1" customWidth="1"/>
    <col min="3" max="3" width="6.375" style="1" customWidth="1"/>
    <col min="4" max="4" width="9.875" style="1" customWidth="1"/>
    <col min="5" max="7" width="10.75" style="1" customWidth="1"/>
    <col min="8" max="8" width="10.625" style="1" customWidth="1"/>
    <col min="9" max="12" width="13.625" style="1" customWidth="1"/>
    <col min="13" max="13" width="11.625" style="1" customWidth="1"/>
    <col min="14" max="14" width="10.125" style="1" customWidth="1"/>
    <col min="15" max="16384" width="9" style="1"/>
  </cols>
  <sheetData>
    <row r="1" spans="1:14" ht="15" customHeight="1">
      <c r="A1" s="35" t="s">
        <v>110</v>
      </c>
      <c r="C1" s="36"/>
      <c r="E1" s="35"/>
      <c r="F1" s="35"/>
      <c r="G1" s="35"/>
      <c r="H1" s="34"/>
      <c r="I1" s="34"/>
      <c r="J1" s="34"/>
      <c r="K1" s="34"/>
      <c r="L1" s="34"/>
      <c r="M1" s="34"/>
    </row>
    <row r="3" spans="1:14" ht="13.5" customHeight="1">
      <c r="A3" s="27" t="s">
        <v>109</v>
      </c>
      <c r="E3" s="25"/>
      <c r="F3" s="25"/>
      <c r="G3" s="25"/>
      <c r="H3" s="25"/>
      <c r="I3" s="27"/>
      <c r="J3" s="27"/>
    </row>
    <row r="4" spans="1:14" ht="10.5" customHeight="1">
      <c r="A4" s="27"/>
      <c r="E4" s="25"/>
      <c r="F4" s="25"/>
      <c r="G4" s="25"/>
      <c r="H4" s="25"/>
      <c r="I4" s="27"/>
      <c r="J4" s="27"/>
    </row>
    <row r="5" spans="1:14" ht="13.5" customHeight="1">
      <c r="A5" s="27" t="s">
        <v>55</v>
      </c>
      <c r="B5" s="27"/>
      <c r="E5" s="26"/>
      <c r="H5" s="25"/>
      <c r="I5" s="25"/>
    </row>
    <row r="6" spans="1:14" ht="10.5" customHeight="1">
      <c r="A6" s="5"/>
    </row>
    <row r="7" spans="1:14" ht="10.5" customHeight="1">
      <c r="A7" s="5"/>
    </row>
    <row r="8" spans="1:14" s="2" customFormat="1" ht="10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4" s="32" customFormat="1" ht="10.5" customHeight="1">
      <c r="A9" s="271" t="s">
        <v>2</v>
      </c>
      <c r="B9" s="273" t="s">
        <v>0</v>
      </c>
      <c r="C9" s="273" t="s">
        <v>1</v>
      </c>
      <c r="D9" s="245" t="s">
        <v>8</v>
      </c>
      <c r="E9" s="268" t="s">
        <v>53</v>
      </c>
      <c r="F9" s="269"/>
      <c r="G9" s="269"/>
      <c r="H9" s="270"/>
      <c r="I9" s="268" t="s">
        <v>52</v>
      </c>
      <c r="J9" s="269"/>
      <c r="K9" s="269"/>
      <c r="L9" s="270"/>
      <c r="M9" s="245" t="s">
        <v>51</v>
      </c>
      <c r="N9" s="265" t="s">
        <v>2</v>
      </c>
    </row>
    <row r="10" spans="1:14" s="32" customFormat="1" ht="21" customHeight="1">
      <c r="A10" s="272"/>
      <c r="B10" s="274"/>
      <c r="C10" s="274"/>
      <c r="D10" s="267"/>
      <c r="E10" s="29" t="s">
        <v>3</v>
      </c>
      <c r="F10" s="29" t="s">
        <v>4</v>
      </c>
      <c r="G10" s="29" t="s">
        <v>5</v>
      </c>
      <c r="H10" s="33" t="s">
        <v>6</v>
      </c>
      <c r="I10" s="29" t="s">
        <v>3</v>
      </c>
      <c r="J10" s="29" t="s">
        <v>4</v>
      </c>
      <c r="K10" s="29" t="s">
        <v>5</v>
      </c>
      <c r="L10" s="33" t="s">
        <v>6</v>
      </c>
      <c r="M10" s="267"/>
      <c r="N10" s="266"/>
    </row>
    <row r="11" spans="1:14" s="2" customFormat="1" ht="10.5" customHeight="1">
      <c r="A11" s="18" t="s">
        <v>108</v>
      </c>
      <c r="B11" s="10">
        <v>365</v>
      </c>
      <c r="C11" s="10">
        <v>84758</v>
      </c>
      <c r="D11" s="10">
        <v>17301810</v>
      </c>
      <c r="E11" s="10">
        <v>111275245</v>
      </c>
      <c r="F11" s="10">
        <v>57437581</v>
      </c>
      <c r="G11" s="10">
        <v>41270786</v>
      </c>
      <c r="H11" s="10">
        <v>12566878</v>
      </c>
      <c r="I11" s="10">
        <v>18662603160</v>
      </c>
      <c r="J11" s="10">
        <v>11876026355</v>
      </c>
      <c r="K11" s="10">
        <v>4938428460</v>
      </c>
      <c r="L11" s="10">
        <v>1848148345</v>
      </c>
      <c r="M11" s="13">
        <v>84918935</v>
      </c>
      <c r="N11" s="19" t="s">
        <v>78</v>
      </c>
    </row>
    <row r="12" spans="1:14" s="2" customFormat="1" ht="10.5" customHeight="1">
      <c r="A12" s="6" t="s">
        <v>48</v>
      </c>
      <c r="B12" s="11">
        <v>365</v>
      </c>
      <c r="C12" s="11">
        <v>87166</v>
      </c>
      <c r="D12" s="11">
        <v>17295230</v>
      </c>
      <c r="E12" s="11">
        <v>113511722</v>
      </c>
      <c r="F12" s="11">
        <v>58985802</v>
      </c>
      <c r="G12" s="11">
        <v>40843612</v>
      </c>
      <c r="H12" s="11">
        <v>13682308</v>
      </c>
      <c r="I12" s="11">
        <v>19062324993</v>
      </c>
      <c r="J12" s="11">
        <v>12114378017</v>
      </c>
      <c r="K12" s="11">
        <v>4955818454</v>
      </c>
      <c r="L12" s="11">
        <v>1992128522</v>
      </c>
      <c r="M12" s="14">
        <v>83986563</v>
      </c>
      <c r="N12" s="20" t="s">
        <v>107</v>
      </c>
    </row>
    <row r="13" spans="1:14" s="2" customFormat="1" ht="10.5" customHeight="1">
      <c r="A13" s="6" t="s">
        <v>106</v>
      </c>
      <c r="B13" s="11">
        <v>365</v>
      </c>
      <c r="C13" s="11">
        <v>86100</v>
      </c>
      <c r="D13" s="11">
        <v>17292152</v>
      </c>
      <c r="E13" s="11">
        <v>112859842</v>
      </c>
      <c r="F13" s="11">
        <v>58678688</v>
      </c>
      <c r="G13" s="11">
        <v>40304290</v>
      </c>
      <c r="H13" s="11">
        <v>13876864</v>
      </c>
      <c r="I13" s="11">
        <v>18970851564</v>
      </c>
      <c r="J13" s="11">
        <v>12044623725</v>
      </c>
      <c r="K13" s="11">
        <v>4934638988</v>
      </c>
      <c r="L13" s="11">
        <v>1991588851</v>
      </c>
      <c r="M13" s="14">
        <v>84480339</v>
      </c>
      <c r="N13" s="20" t="s">
        <v>73</v>
      </c>
    </row>
    <row r="14" spans="1:14" s="2" customFormat="1" ht="10.5" customHeight="1">
      <c r="A14" s="6" t="s">
        <v>105</v>
      </c>
      <c r="B14" s="11">
        <v>366</v>
      </c>
      <c r="C14" s="11">
        <v>82824</v>
      </c>
      <c r="D14" s="11">
        <v>17348564.399999999</v>
      </c>
      <c r="E14" s="11">
        <v>113689485</v>
      </c>
      <c r="F14" s="11">
        <v>59364015</v>
      </c>
      <c r="G14" s="11">
        <v>40264610</v>
      </c>
      <c r="H14" s="11">
        <v>14060860</v>
      </c>
      <c r="I14" s="11">
        <v>19105077443</v>
      </c>
      <c r="J14" s="11">
        <v>12173332417</v>
      </c>
      <c r="K14" s="11">
        <v>4949934906</v>
      </c>
      <c r="L14" s="11">
        <v>1981810120</v>
      </c>
      <c r="M14" s="14">
        <v>83519099</v>
      </c>
      <c r="N14" s="20" t="s">
        <v>104</v>
      </c>
    </row>
    <row r="15" spans="1:14" s="7" customFormat="1" ht="10.5" customHeight="1">
      <c r="A15" s="8" t="s">
        <v>103</v>
      </c>
      <c r="B15" s="16">
        <v>365</v>
      </c>
      <c r="C15" s="16">
        <v>85358</v>
      </c>
      <c r="D15" s="16">
        <v>17763337.199999999</v>
      </c>
      <c r="E15" s="16">
        <v>113433731</v>
      </c>
      <c r="F15" s="16">
        <v>59895359</v>
      </c>
      <c r="G15" s="16">
        <v>41414664</v>
      </c>
      <c r="H15" s="16">
        <v>12123708</v>
      </c>
      <c r="I15" s="16">
        <v>19111735436</v>
      </c>
      <c r="J15" s="16">
        <v>12264599015</v>
      </c>
      <c r="K15" s="16">
        <v>5112274586</v>
      </c>
      <c r="L15" s="16">
        <v>1734861835</v>
      </c>
      <c r="M15" s="17">
        <v>87364067</v>
      </c>
      <c r="N15" s="21" t="s">
        <v>102</v>
      </c>
    </row>
    <row r="16" spans="1:14" s="7" customFormat="1" ht="10.5" customHeight="1">
      <c r="A16" s="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21"/>
    </row>
    <row r="17" spans="1:14" s="2" customFormat="1" ht="10.5" customHeight="1">
      <c r="A17" s="4" t="s">
        <v>7</v>
      </c>
      <c r="B17" s="11">
        <v>30.5</v>
      </c>
      <c r="C17" s="11">
        <v>7113</v>
      </c>
      <c r="D17" s="11">
        <v>1480278</v>
      </c>
      <c r="E17" s="11">
        <v>9452811</v>
      </c>
      <c r="F17" s="11">
        <v>4991280</v>
      </c>
      <c r="G17" s="11">
        <v>3451222</v>
      </c>
      <c r="H17" s="11">
        <v>1010309</v>
      </c>
      <c r="I17" s="11">
        <v>1592644620</v>
      </c>
      <c r="J17" s="11">
        <v>1022049918</v>
      </c>
      <c r="K17" s="11">
        <v>426022882</v>
      </c>
      <c r="L17" s="11">
        <v>144571820</v>
      </c>
      <c r="M17" s="14">
        <v>7280339</v>
      </c>
      <c r="N17" s="22" t="s">
        <v>7</v>
      </c>
    </row>
    <row r="18" spans="1:14" s="2" customFormat="1" ht="10.5" customHeight="1">
      <c r="A18" s="6" t="s">
        <v>101</v>
      </c>
      <c r="B18" s="11">
        <v>30</v>
      </c>
      <c r="C18" s="11">
        <v>6742</v>
      </c>
      <c r="D18" s="11">
        <v>1433491.2</v>
      </c>
      <c r="E18" s="11">
        <v>10208696</v>
      </c>
      <c r="F18" s="11">
        <v>5346644</v>
      </c>
      <c r="G18" s="11">
        <v>3683924</v>
      </c>
      <c r="H18" s="11">
        <v>1178128</v>
      </c>
      <c r="I18" s="11">
        <v>1706396234</v>
      </c>
      <c r="J18" s="11">
        <v>1097631962</v>
      </c>
      <c r="K18" s="11">
        <v>445569683</v>
      </c>
      <c r="L18" s="11">
        <v>163194589</v>
      </c>
      <c r="M18" s="14">
        <v>5972867</v>
      </c>
      <c r="N18" s="31" t="s">
        <v>100</v>
      </c>
    </row>
    <row r="19" spans="1:14" s="2" customFormat="1" ht="10.5" customHeight="1">
      <c r="A19" s="6" t="s">
        <v>99</v>
      </c>
      <c r="B19" s="11">
        <v>31</v>
      </c>
      <c r="C19" s="11">
        <v>6934</v>
      </c>
      <c r="D19" s="11">
        <v>1460202</v>
      </c>
      <c r="E19" s="11">
        <v>10263448</v>
      </c>
      <c r="F19" s="11">
        <v>5175202</v>
      </c>
      <c r="G19" s="11">
        <v>3910074</v>
      </c>
      <c r="H19" s="11">
        <v>1178172</v>
      </c>
      <c r="I19" s="11">
        <v>1696662338</v>
      </c>
      <c r="J19" s="11">
        <v>1062625342</v>
      </c>
      <c r="K19" s="11">
        <v>470836765</v>
      </c>
      <c r="L19" s="11">
        <v>163200231</v>
      </c>
      <c r="M19" s="14">
        <v>6315837</v>
      </c>
      <c r="N19" s="30" t="s">
        <v>98</v>
      </c>
    </row>
    <row r="20" spans="1:14" s="2" customFormat="1" ht="10.5" customHeight="1">
      <c r="A20" s="6" t="s">
        <v>97</v>
      </c>
      <c r="B20" s="11">
        <v>30</v>
      </c>
      <c r="C20" s="11">
        <v>6840</v>
      </c>
      <c r="D20" s="11">
        <v>1439186.4</v>
      </c>
      <c r="E20" s="11">
        <v>9812059</v>
      </c>
      <c r="F20" s="11">
        <v>4668505</v>
      </c>
      <c r="G20" s="11">
        <v>3965604</v>
      </c>
      <c r="H20" s="11">
        <v>1177950</v>
      </c>
      <c r="I20" s="11">
        <v>1598033064</v>
      </c>
      <c r="J20" s="11">
        <v>956939776</v>
      </c>
      <c r="K20" s="11">
        <v>477919265</v>
      </c>
      <c r="L20" s="11">
        <v>163174023</v>
      </c>
      <c r="M20" s="14">
        <v>6958317</v>
      </c>
      <c r="N20" s="30" t="s">
        <v>97</v>
      </c>
    </row>
    <row r="21" spans="1:14" s="2" customFormat="1" ht="10.5" customHeight="1">
      <c r="A21" s="6" t="s">
        <v>96</v>
      </c>
      <c r="B21" s="11">
        <v>31</v>
      </c>
      <c r="C21" s="11">
        <v>7058</v>
      </c>
      <c r="D21" s="11">
        <v>1460212.8</v>
      </c>
      <c r="E21" s="11">
        <v>9549135</v>
      </c>
      <c r="F21" s="11">
        <v>5014889</v>
      </c>
      <c r="G21" s="11">
        <v>3356074</v>
      </c>
      <c r="H21" s="11">
        <v>1178172</v>
      </c>
      <c r="I21" s="11">
        <v>1599740723</v>
      </c>
      <c r="J21" s="11">
        <v>1018570809</v>
      </c>
      <c r="K21" s="11">
        <v>417969683</v>
      </c>
      <c r="L21" s="11">
        <v>163200231</v>
      </c>
      <c r="M21" s="14">
        <v>9854210</v>
      </c>
      <c r="N21" s="30" t="s">
        <v>96</v>
      </c>
    </row>
    <row r="22" spans="1:14" s="2" customFormat="1" ht="10.5" customHeight="1">
      <c r="A22" s="6" t="s">
        <v>95</v>
      </c>
      <c r="B22" s="11">
        <v>31</v>
      </c>
      <c r="C22" s="11">
        <v>7102</v>
      </c>
      <c r="D22" s="11">
        <v>1415431.2</v>
      </c>
      <c r="E22" s="11">
        <v>8927986</v>
      </c>
      <c r="F22" s="11">
        <v>4782128</v>
      </c>
      <c r="G22" s="11">
        <v>2968000</v>
      </c>
      <c r="H22" s="11">
        <v>1177858</v>
      </c>
      <c r="I22" s="11">
        <v>1514391904</v>
      </c>
      <c r="J22" s="11">
        <v>976500940</v>
      </c>
      <c r="K22" s="11">
        <v>374730224</v>
      </c>
      <c r="L22" s="11">
        <v>163160740</v>
      </c>
      <c r="M22" s="14">
        <v>9718970</v>
      </c>
      <c r="N22" s="30" t="s">
        <v>95</v>
      </c>
    </row>
    <row r="23" spans="1:14" s="2" customFormat="1" ht="10.5" customHeight="1">
      <c r="A23" s="6" t="s">
        <v>94</v>
      </c>
      <c r="B23" s="11">
        <v>30</v>
      </c>
      <c r="C23" s="11">
        <v>6848</v>
      </c>
      <c r="D23" s="11">
        <v>1427796</v>
      </c>
      <c r="E23" s="11">
        <v>9168808</v>
      </c>
      <c r="F23" s="11">
        <v>4489476</v>
      </c>
      <c r="G23" s="11">
        <v>3501114</v>
      </c>
      <c r="H23" s="11">
        <v>1178218</v>
      </c>
      <c r="I23" s="11">
        <v>1507254480</v>
      </c>
      <c r="J23" s="11">
        <v>918748700</v>
      </c>
      <c r="K23" s="11">
        <v>425297908</v>
      </c>
      <c r="L23" s="11">
        <v>163207872</v>
      </c>
      <c r="M23" s="14">
        <v>8994701</v>
      </c>
      <c r="N23" s="30" t="s">
        <v>94</v>
      </c>
    </row>
    <row r="24" spans="1:14" s="2" customFormat="1" ht="10.5" customHeight="1">
      <c r="A24" s="6" t="s">
        <v>93</v>
      </c>
      <c r="B24" s="11">
        <v>31</v>
      </c>
      <c r="C24" s="11">
        <v>7104</v>
      </c>
      <c r="D24" s="11">
        <v>1471592.4</v>
      </c>
      <c r="E24" s="11">
        <v>9723161</v>
      </c>
      <c r="F24" s="11">
        <v>4820265</v>
      </c>
      <c r="G24" s="11">
        <v>3729206</v>
      </c>
      <c r="H24" s="11">
        <v>1173690</v>
      </c>
      <c r="I24" s="11">
        <v>1596870929</v>
      </c>
      <c r="J24" s="11">
        <v>981566047</v>
      </c>
      <c r="K24" s="11">
        <v>452636640</v>
      </c>
      <c r="L24" s="11">
        <v>162668242</v>
      </c>
      <c r="M24" s="14">
        <v>6682586</v>
      </c>
      <c r="N24" s="30" t="s">
        <v>93</v>
      </c>
    </row>
    <row r="25" spans="1:14" s="2" customFormat="1" ht="10.5" customHeight="1">
      <c r="A25" s="6" t="s">
        <v>92</v>
      </c>
      <c r="B25" s="11">
        <v>30</v>
      </c>
      <c r="C25" s="11">
        <v>7014</v>
      </c>
      <c r="D25" s="11">
        <v>1446256.8</v>
      </c>
      <c r="E25" s="11">
        <v>10046736</v>
      </c>
      <c r="F25" s="11">
        <v>5463894</v>
      </c>
      <c r="G25" s="11">
        <v>3824080</v>
      </c>
      <c r="H25" s="11">
        <v>758762</v>
      </c>
      <c r="I25" s="11">
        <v>1699252339</v>
      </c>
      <c r="J25" s="11">
        <v>1115624264</v>
      </c>
      <c r="K25" s="11">
        <v>467827235</v>
      </c>
      <c r="L25" s="11">
        <v>115800840</v>
      </c>
      <c r="M25" s="14">
        <v>6196385</v>
      </c>
      <c r="N25" s="30" t="s">
        <v>92</v>
      </c>
    </row>
    <row r="26" spans="1:14" s="2" customFormat="1" ht="10.5" customHeight="1">
      <c r="A26" s="6" t="s">
        <v>91</v>
      </c>
      <c r="B26" s="11">
        <v>31</v>
      </c>
      <c r="C26" s="11">
        <v>7588</v>
      </c>
      <c r="D26" s="11">
        <v>1591412.4</v>
      </c>
      <c r="E26" s="11">
        <v>9059537</v>
      </c>
      <c r="F26" s="11">
        <v>5276885</v>
      </c>
      <c r="G26" s="11">
        <v>3024052</v>
      </c>
      <c r="H26" s="11">
        <v>758600</v>
      </c>
      <c r="I26" s="11">
        <v>1584846403</v>
      </c>
      <c r="J26" s="11">
        <v>1088258033</v>
      </c>
      <c r="K26" s="11">
        <v>380804770</v>
      </c>
      <c r="L26" s="11">
        <v>115783600</v>
      </c>
      <c r="M26" s="14">
        <v>6644125</v>
      </c>
      <c r="N26" s="30" t="s">
        <v>91</v>
      </c>
    </row>
    <row r="27" spans="1:14" s="2" customFormat="1" ht="10.5" customHeight="1">
      <c r="A27" s="6" t="s">
        <v>90</v>
      </c>
      <c r="B27" s="11">
        <v>31</v>
      </c>
      <c r="C27" s="11">
        <v>7598</v>
      </c>
      <c r="D27" s="11">
        <v>1580492.4</v>
      </c>
      <c r="E27" s="11">
        <v>9271243</v>
      </c>
      <c r="F27" s="11">
        <v>4963823</v>
      </c>
      <c r="G27" s="11">
        <v>3514554</v>
      </c>
      <c r="H27" s="11">
        <v>792866</v>
      </c>
      <c r="I27" s="11">
        <v>1580552977</v>
      </c>
      <c r="J27" s="11">
        <v>1022840281</v>
      </c>
      <c r="K27" s="11">
        <v>435264096</v>
      </c>
      <c r="L27" s="11">
        <v>122448600</v>
      </c>
      <c r="M27" s="14">
        <v>6953652</v>
      </c>
      <c r="N27" s="30" t="s">
        <v>90</v>
      </c>
    </row>
    <row r="28" spans="1:14" s="2" customFormat="1" ht="10.5" customHeight="1">
      <c r="A28" s="6" t="s">
        <v>89</v>
      </c>
      <c r="B28" s="11">
        <v>28</v>
      </c>
      <c r="C28" s="11">
        <v>6900</v>
      </c>
      <c r="D28" s="11">
        <v>1438648.8</v>
      </c>
      <c r="E28" s="11">
        <v>8445218</v>
      </c>
      <c r="F28" s="11">
        <v>4623428</v>
      </c>
      <c r="G28" s="11">
        <v>3028760</v>
      </c>
      <c r="H28" s="11">
        <v>793030</v>
      </c>
      <c r="I28" s="11">
        <v>1458089726</v>
      </c>
      <c r="J28" s="11">
        <v>949301240</v>
      </c>
      <c r="K28" s="11">
        <v>386321646</v>
      </c>
      <c r="L28" s="11">
        <v>122466840</v>
      </c>
      <c r="M28" s="14">
        <v>6309715</v>
      </c>
      <c r="N28" s="30" t="s">
        <v>89</v>
      </c>
    </row>
    <row r="29" spans="1:14" s="2" customFormat="1" ht="10.5" customHeight="1">
      <c r="A29" s="9" t="s">
        <v>88</v>
      </c>
      <c r="B29" s="12">
        <v>31</v>
      </c>
      <c r="C29" s="12">
        <v>7630</v>
      </c>
      <c r="D29" s="12">
        <v>1598614.8</v>
      </c>
      <c r="E29" s="12">
        <v>8957704</v>
      </c>
      <c r="F29" s="12">
        <v>5270220</v>
      </c>
      <c r="G29" s="12">
        <v>2909222</v>
      </c>
      <c r="H29" s="12">
        <v>778262</v>
      </c>
      <c r="I29" s="12">
        <v>1569644319</v>
      </c>
      <c r="J29" s="12">
        <v>1075991621</v>
      </c>
      <c r="K29" s="12">
        <v>377096671</v>
      </c>
      <c r="L29" s="12">
        <v>116556027</v>
      </c>
      <c r="M29" s="15">
        <v>6762702</v>
      </c>
      <c r="N29" s="23" t="s">
        <v>87</v>
      </c>
    </row>
    <row r="30" spans="1:14" s="2" customFormat="1" ht="10.5" customHeight="1">
      <c r="A30" s="2" t="s">
        <v>86</v>
      </c>
    </row>
    <row r="31" spans="1:14" s="2" customFormat="1" ht="10.5" customHeight="1">
      <c r="A31" s="2" t="s">
        <v>9</v>
      </c>
    </row>
    <row r="32" spans="1:14" s="2" customFormat="1" ht="10.5" customHeight="1">
      <c r="A32" s="2" t="s">
        <v>10</v>
      </c>
    </row>
  </sheetData>
  <mergeCells count="8">
    <mergeCell ref="N9:N10"/>
    <mergeCell ref="M9:M10"/>
    <mergeCell ref="I9:L9"/>
    <mergeCell ref="A9:A10"/>
    <mergeCell ref="B9:B10"/>
    <mergeCell ref="C9:C10"/>
    <mergeCell ref="D9:D10"/>
    <mergeCell ref="E9:H9"/>
  </mergeCells>
  <phoneticPr fontId="9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4792B-CD9F-4E13-8EDF-65904F57FB78}">
  <sheetPr>
    <pageSetUpPr fitToPage="1"/>
  </sheetPr>
  <dimension ref="A1:Q75"/>
  <sheetViews>
    <sheetView zoomScaleNormal="100" zoomScaleSheetLayoutView="100" workbookViewId="0"/>
  </sheetViews>
  <sheetFormatPr defaultRowHeight="13.5"/>
  <cols>
    <col min="1" max="1" width="12.25" style="158" customWidth="1"/>
    <col min="2" max="2" width="10" style="158" customWidth="1"/>
    <col min="3" max="3" width="12" style="158" customWidth="1"/>
    <col min="4" max="4" width="13.75" style="158" customWidth="1"/>
    <col min="5" max="7" width="14" style="158" customWidth="1"/>
    <col min="8" max="8" width="10.625" style="158" customWidth="1"/>
    <col min="9" max="9" width="14.75" style="158" customWidth="1"/>
    <col min="10" max="10" width="14.625" style="158" customWidth="1"/>
    <col min="11" max="11" width="14" style="158" customWidth="1"/>
    <col min="12" max="12" width="13.625" style="158" customWidth="1"/>
    <col min="13" max="13" width="11.625" style="158" customWidth="1"/>
    <col min="14" max="14" width="10.75" style="158" customWidth="1"/>
    <col min="15" max="16384" width="9" style="158"/>
  </cols>
  <sheetData>
    <row r="1" spans="1:14" ht="13.5" customHeight="1"/>
    <row r="2" spans="1:14" ht="13.5" customHeight="1">
      <c r="A2" s="157" t="s">
        <v>183</v>
      </c>
    </row>
    <row r="3" spans="1:14" ht="13.5" customHeight="1">
      <c r="A3" s="1"/>
    </row>
    <row r="4" spans="1:14" ht="13.5" customHeight="1">
      <c r="A4" s="157" t="s">
        <v>182</v>
      </c>
      <c r="E4" s="159"/>
      <c r="G4" s="160"/>
      <c r="H4" s="161"/>
      <c r="I4" s="162"/>
    </row>
    <row r="5" spans="1:14" s="164" customFormat="1" ht="10.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s="164" customFormat="1" ht="10.5" customHeight="1">
      <c r="A6" s="208" t="s">
        <v>134</v>
      </c>
      <c r="B6" s="211" t="s">
        <v>181</v>
      </c>
      <c r="C6" s="211" t="s">
        <v>180</v>
      </c>
      <c r="D6" s="198" t="s">
        <v>225</v>
      </c>
      <c r="E6" s="215" t="s">
        <v>157</v>
      </c>
      <c r="F6" s="216"/>
      <c r="G6" s="216"/>
      <c r="H6" s="166" t="s">
        <v>178</v>
      </c>
      <c r="I6" s="215" t="s">
        <v>128</v>
      </c>
      <c r="J6" s="216"/>
      <c r="K6" s="216"/>
      <c r="L6" s="166" t="s">
        <v>127</v>
      </c>
      <c r="M6" s="198" t="s">
        <v>176</v>
      </c>
      <c r="N6" s="201" t="s">
        <v>134</v>
      </c>
    </row>
    <row r="7" spans="1:14" s="164" customFormat="1" ht="10.5" customHeight="1">
      <c r="A7" s="209"/>
      <c r="B7" s="212"/>
      <c r="C7" s="212"/>
      <c r="D7" s="213"/>
      <c r="E7" s="204" t="s">
        <v>3</v>
      </c>
      <c r="F7" s="204" t="s">
        <v>4</v>
      </c>
      <c r="G7" s="204" t="s">
        <v>5</v>
      </c>
      <c r="H7" s="206" t="s">
        <v>125</v>
      </c>
      <c r="I7" s="204" t="s">
        <v>224</v>
      </c>
      <c r="J7" s="204" t="s">
        <v>4</v>
      </c>
      <c r="K7" s="204" t="s">
        <v>5</v>
      </c>
      <c r="L7" s="206" t="s">
        <v>125</v>
      </c>
      <c r="M7" s="199"/>
      <c r="N7" s="202"/>
    </row>
    <row r="8" spans="1:14" s="164" customFormat="1" ht="10.5" customHeight="1">
      <c r="A8" s="210"/>
      <c r="B8" s="205"/>
      <c r="C8" s="205"/>
      <c r="D8" s="214"/>
      <c r="E8" s="205"/>
      <c r="F8" s="205"/>
      <c r="G8" s="205"/>
      <c r="H8" s="207"/>
      <c r="I8" s="205"/>
      <c r="J8" s="205"/>
      <c r="K8" s="205"/>
      <c r="L8" s="207"/>
      <c r="M8" s="200"/>
      <c r="N8" s="203"/>
    </row>
    <row r="9" spans="1:14" s="164" customFormat="1" ht="6" customHeight="1">
      <c r="A9" s="167"/>
      <c r="B9" s="165"/>
      <c r="C9" s="165"/>
      <c r="D9" s="168"/>
      <c r="E9" s="165"/>
      <c r="F9" s="165"/>
      <c r="G9" s="165"/>
      <c r="H9" s="168"/>
      <c r="I9" s="165"/>
      <c r="J9" s="165"/>
      <c r="K9" s="165"/>
      <c r="L9" s="168"/>
      <c r="M9" s="169"/>
      <c r="N9" s="170"/>
    </row>
    <row r="10" spans="1:14" s="164" customFormat="1" ht="10.5">
      <c r="A10" s="171" t="s">
        <v>430</v>
      </c>
      <c r="B10" s="172">
        <v>365</v>
      </c>
      <c r="C10" s="172">
        <v>87458</v>
      </c>
      <c r="D10" s="172">
        <v>20852908.199999999</v>
      </c>
      <c r="E10" s="172">
        <v>141388290</v>
      </c>
      <c r="F10" s="172">
        <v>77099112</v>
      </c>
      <c r="G10" s="172">
        <v>55850703</v>
      </c>
      <c r="H10" s="172">
        <v>8438475</v>
      </c>
      <c r="I10" s="172">
        <v>25366288875</v>
      </c>
      <c r="J10" s="172">
        <v>16493791425</v>
      </c>
      <c r="K10" s="172">
        <v>7480848379</v>
      </c>
      <c r="L10" s="172">
        <v>1391649071</v>
      </c>
      <c r="M10" s="173">
        <v>88700546</v>
      </c>
      <c r="N10" s="174" t="s">
        <v>430</v>
      </c>
    </row>
    <row r="11" spans="1:14" s="164" customFormat="1" ht="10.5">
      <c r="A11" s="171" t="s">
        <v>427</v>
      </c>
      <c r="B11" s="172">
        <v>365</v>
      </c>
      <c r="C11" s="172">
        <v>88278</v>
      </c>
      <c r="D11" s="172">
        <v>21170418.600000001</v>
      </c>
      <c r="E11" s="172">
        <v>144745935</v>
      </c>
      <c r="F11" s="172">
        <v>78095868</v>
      </c>
      <c r="G11" s="172">
        <v>58256704</v>
      </c>
      <c r="H11" s="172">
        <v>8393363</v>
      </c>
      <c r="I11" s="172">
        <v>25773257591</v>
      </c>
      <c r="J11" s="172">
        <v>16569838230</v>
      </c>
      <c r="K11" s="172">
        <v>7815850835</v>
      </c>
      <c r="L11" s="172">
        <v>1387568526</v>
      </c>
      <c r="M11" s="173">
        <v>86884792</v>
      </c>
      <c r="N11" s="174" t="s">
        <v>427</v>
      </c>
    </row>
    <row r="12" spans="1:14" s="164" customFormat="1" ht="10.5">
      <c r="A12" s="171" t="s">
        <v>426</v>
      </c>
      <c r="B12" s="172">
        <v>366</v>
      </c>
      <c r="C12" s="172">
        <v>88520</v>
      </c>
      <c r="D12" s="172">
        <v>21215135.599999998</v>
      </c>
      <c r="E12" s="172">
        <v>146368798</v>
      </c>
      <c r="F12" s="172">
        <v>76229301</v>
      </c>
      <c r="G12" s="172">
        <v>61462393</v>
      </c>
      <c r="H12" s="172">
        <v>8677104</v>
      </c>
      <c r="I12" s="172">
        <v>25778413755</v>
      </c>
      <c r="J12" s="172">
        <v>16121801141</v>
      </c>
      <c r="K12" s="172">
        <v>8222372915</v>
      </c>
      <c r="L12" s="172">
        <v>1434239699</v>
      </c>
      <c r="M12" s="173">
        <v>87937169</v>
      </c>
      <c r="N12" s="174" t="s">
        <v>425</v>
      </c>
    </row>
    <row r="13" spans="1:14" s="164" customFormat="1" ht="10.5">
      <c r="A13" s="171" t="s">
        <v>431</v>
      </c>
      <c r="B13" s="172">
        <v>365</v>
      </c>
      <c r="C13" s="172">
        <v>88134</v>
      </c>
      <c r="D13" s="172">
        <v>21027575.599999998</v>
      </c>
      <c r="E13" s="172">
        <v>97546127</v>
      </c>
      <c r="F13" s="172">
        <v>43427529</v>
      </c>
      <c r="G13" s="172">
        <v>45116493</v>
      </c>
      <c r="H13" s="172">
        <v>9002105</v>
      </c>
      <c r="I13" s="172">
        <v>16941877132</v>
      </c>
      <c r="J13" s="172">
        <v>9252093665</v>
      </c>
      <c r="K13" s="172">
        <v>6202155447</v>
      </c>
      <c r="L13" s="172">
        <v>1487628020</v>
      </c>
      <c r="M13" s="173">
        <v>84052043</v>
      </c>
      <c r="N13" s="174" t="s">
        <v>432</v>
      </c>
    </row>
    <row r="14" spans="1:14" s="179" customFormat="1" ht="10.5">
      <c r="A14" s="175" t="s">
        <v>433</v>
      </c>
      <c r="B14" s="176">
        <v>365</v>
      </c>
      <c r="C14" s="176">
        <v>87822</v>
      </c>
      <c r="D14" s="176">
        <v>20753117</v>
      </c>
      <c r="E14" s="176">
        <v>107683615</v>
      </c>
      <c r="F14" s="176">
        <v>48162488</v>
      </c>
      <c r="G14" s="176">
        <v>50636712</v>
      </c>
      <c r="H14" s="176">
        <v>8884415</v>
      </c>
      <c r="I14" s="176">
        <v>18602950888</v>
      </c>
      <c r="J14" s="176">
        <v>10409672954</v>
      </c>
      <c r="K14" s="176">
        <v>6724684391</v>
      </c>
      <c r="L14" s="176">
        <v>1468593543</v>
      </c>
      <c r="M14" s="177">
        <v>82017806</v>
      </c>
      <c r="N14" s="178" t="s">
        <v>434</v>
      </c>
    </row>
    <row r="15" spans="1:14" s="179" customFormat="1" ht="6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  <c r="N15" s="183"/>
    </row>
    <row r="16" spans="1:14" s="164" customFormat="1" ht="10.5">
      <c r="A16" s="171" t="s">
        <v>435</v>
      </c>
      <c r="B16" s="172">
        <v>30</v>
      </c>
      <c r="C16" s="172">
        <v>7319</v>
      </c>
      <c r="D16" s="172">
        <v>1729426</v>
      </c>
      <c r="E16" s="172">
        <v>8973635</v>
      </c>
      <c r="F16" s="172">
        <v>4013541</v>
      </c>
      <c r="G16" s="172">
        <v>4219726</v>
      </c>
      <c r="H16" s="172">
        <v>740368</v>
      </c>
      <c r="I16" s="172">
        <v>1550245907</v>
      </c>
      <c r="J16" s="172">
        <v>867472746</v>
      </c>
      <c r="K16" s="184">
        <v>560390366</v>
      </c>
      <c r="L16" s="172">
        <v>122382795</v>
      </c>
      <c r="M16" s="173">
        <v>6834817</v>
      </c>
      <c r="N16" s="185" t="s">
        <v>435</v>
      </c>
    </row>
    <row r="17" spans="1:14" s="164" customFormat="1" ht="10.5">
      <c r="A17" s="171" t="s">
        <v>436</v>
      </c>
      <c r="B17" s="172">
        <v>30</v>
      </c>
      <c r="C17" s="172">
        <v>7256</v>
      </c>
      <c r="D17" s="172">
        <v>1726809.4</v>
      </c>
      <c r="E17" s="172">
        <v>8330481</v>
      </c>
      <c r="F17" s="172">
        <v>3955307</v>
      </c>
      <c r="G17" s="172">
        <v>3636202</v>
      </c>
      <c r="H17" s="172">
        <v>738972</v>
      </c>
      <c r="I17" s="172">
        <v>1460876695</v>
      </c>
      <c r="J17" s="172">
        <v>849581738</v>
      </c>
      <c r="K17" s="172">
        <v>489169924</v>
      </c>
      <c r="L17" s="172">
        <v>122125033</v>
      </c>
      <c r="M17" s="173">
        <v>5786874</v>
      </c>
      <c r="N17" s="185" t="s">
        <v>437</v>
      </c>
    </row>
    <row r="18" spans="1:14" s="164" customFormat="1" ht="10.5">
      <c r="A18" s="171" t="s">
        <v>438</v>
      </c>
      <c r="B18" s="172">
        <v>31</v>
      </c>
      <c r="C18" s="172">
        <v>7330</v>
      </c>
      <c r="D18" s="172">
        <v>1595509.2</v>
      </c>
      <c r="E18" s="172">
        <v>8220820</v>
      </c>
      <c r="F18" s="172">
        <v>2953456</v>
      </c>
      <c r="G18" s="172">
        <v>4528392</v>
      </c>
      <c r="H18" s="172">
        <v>738972</v>
      </c>
      <c r="I18" s="172">
        <v>1349686150</v>
      </c>
      <c r="J18" s="172">
        <v>636863674</v>
      </c>
      <c r="K18" s="172">
        <v>590698443</v>
      </c>
      <c r="L18" s="172">
        <v>122124033</v>
      </c>
      <c r="M18" s="173">
        <v>5871527</v>
      </c>
      <c r="N18" s="185" t="s">
        <v>438</v>
      </c>
    </row>
    <row r="19" spans="1:14" s="164" customFormat="1" ht="10.5">
      <c r="A19" s="174" t="s">
        <v>439</v>
      </c>
      <c r="B19" s="186">
        <v>30</v>
      </c>
      <c r="C19" s="172">
        <v>7224</v>
      </c>
      <c r="D19" s="172">
        <v>1657010.8</v>
      </c>
      <c r="E19" s="172">
        <v>8725052</v>
      </c>
      <c r="F19" s="172">
        <v>3559547</v>
      </c>
      <c r="G19" s="172">
        <v>4426532</v>
      </c>
      <c r="H19" s="172">
        <v>738973</v>
      </c>
      <c r="I19" s="172">
        <v>1469367186</v>
      </c>
      <c r="J19" s="172">
        <v>765490631</v>
      </c>
      <c r="K19" s="172">
        <v>581752522</v>
      </c>
      <c r="L19" s="172">
        <v>122124033</v>
      </c>
      <c r="M19" s="173">
        <v>6549020</v>
      </c>
      <c r="N19" s="185" t="s">
        <v>440</v>
      </c>
    </row>
    <row r="20" spans="1:14" s="164" customFormat="1" ht="10.5">
      <c r="A20" s="174" t="s">
        <v>441</v>
      </c>
      <c r="B20" s="186">
        <v>31</v>
      </c>
      <c r="C20" s="172">
        <v>7454</v>
      </c>
      <c r="D20" s="172">
        <v>1790587.6</v>
      </c>
      <c r="E20" s="172">
        <v>9668413</v>
      </c>
      <c r="F20" s="172">
        <v>4341555</v>
      </c>
      <c r="G20" s="172">
        <v>4587886</v>
      </c>
      <c r="H20" s="172">
        <v>738972</v>
      </c>
      <c r="I20" s="172">
        <v>1652922370</v>
      </c>
      <c r="J20" s="172">
        <v>929027796</v>
      </c>
      <c r="K20" s="172">
        <v>601769541</v>
      </c>
      <c r="L20" s="172">
        <v>122125033</v>
      </c>
      <c r="M20" s="173">
        <v>9168983</v>
      </c>
      <c r="N20" s="185" t="s">
        <v>441</v>
      </c>
    </row>
    <row r="21" spans="1:14" s="164" customFormat="1" ht="10.5">
      <c r="A21" s="174" t="s">
        <v>442</v>
      </c>
      <c r="B21" s="186">
        <v>31</v>
      </c>
      <c r="C21" s="172">
        <v>7424</v>
      </c>
      <c r="D21" s="172">
        <v>1760446.2</v>
      </c>
      <c r="E21" s="172">
        <v>8320397</v>
      </c>
      <c r="F21" s="172">
        <v>3568108</v>
      </c>
      <c r="G21" s="172">
        <v>4013318</v>
      </c>
      <c r="H21" s="172">
        <v>738971</v>
      </c>
      <c r="I21" s="172">
        <v>1420597821</v>
      </c>
      <c r="J21" s="172">
        <v>762938583</v>
      </c>
      <c r="K21" s="172">
        <v>535535205</v>
      </c>
      <c r="L21" s="172">
        <v>122124033</v>
      </c>
      <c r="M21" s="173">
        <v>9294496</v>
      </c>
      <c r="N21" s="185" t="s">
        <v>442</v>
      </c>
    </row>
    <row r="22" spans="1:14" s="164" customFormat="1" ht="10.5">
      <c r="A22" s="174" t="s">
        <v>443</v>
      </c>
      <c r="B22" s="186">
        <v>30</v>
      </c>
      <c r="C22" s="172">
        <v>7240</v>
      </c>
      <c r="D22" s="172">
        <v>1688610</v>
      </c>
      <c r="E22" s="172">
        <v>8139433</v>
      </c>
      <c r="F22" s="172">
        <v>3551281</v>
      </c>
      <c r="G22" s="172">
        <v>3849180</v>
      </c>
      <c r="H22" s="172">
        <v>738972</v>
      </c>
      <c r="I22" s="172">
        <v>1389509975</v>
      </c>
      <c r="J22" s="172">
        <v>754373714</v>
      </c>
      <c r="K22" s="172">
        <v>513012228</v>
      </c>
      <c r="L22" s="172">
        <v>122124033</v>
      </c>
      <c r="M22" s="173">
        <v>8276291</v>
      </c>
      <c r="N22" s="185" t="s">
        <v>443</v>
      </c>
    </row>
    <row r="23" spans="1:14" s="164" customFormat="1" ht="10.5" customHeight="1">
      <c r="A23" s="174" t="s">
        <v>444</v>
      </c>
      <c r="B23" s="186">
        <v>31</v>
      </c>
      <c r="C23" s="172">
        <v>7472</v>
      </c>
      <c r="D23" s="172">
        <v>1796984.7999999998</v>
      </c>
      <c r="E23" s="172">
        <v>9596877</v>
      </c>
      <c r="F23" s="172">
        <v>4281067</v>
      </c>
      <c r="G23" s="172">
        <v>4574802</v>
      </c>
      <c r="H23" s="172">
        <v>741008</v>
      </c>
      <c r="I23" s="172">
        <v>1656283924</v>
      </c>
      <c r="J23" s="172">
        <v>935012221</v>
      </c>
      <c r="K23" s="172">
        <v>598812670</v>
      </c>
      <c r="L23" s="172">
        <v>122459033</v>
      </c>
      <c r="M23" s="173">
        <v>7247972</v>
      </c>
      <c r="N23" s="185" t="s">
        <v>444</v>
      </c>
    </row>
    <row r="24" spans="1:14" s="164" customFormat="1" ht="10.5" customHeight="1">
      <c r="A24" s="174" t="s">
        <v>445</v>
      </c>
      <c r="B24" s="186">
        <v>30</v>
      </c>
      <c r="C24" s="172">
        <v>7254</v>
      </c>
      <c r="D24" s="172">
        <v>1742033.4</v>
      </c>
      <c r="E24" s="172">
        <v>10468510</v>
      </c>
      <c r="F24" s="172">
        <v>5099206</v>
      </c>
      <c r="G24" s="172">
        <v>4628296</v>
      </c>
      <c r="H24" s="172">
        <v>741008</v>
      </c>
      <c r="I24" s="172">
        <v>1830367756</v>
      </c>
      <c r="J24" s="172">
        <v>1100087823</v>
      </c>
      <c r="K24" s="172">
        <v>607822900</v>
      </c>
      <c r="L24" s="172">
        <v>122457033</v>
      </c>
      <c r="M24" s="173">
        <v>5847381</v>
      </c>
      <c r="N24" s="185" t="s">
        <v>445</v>
      </c>
    </row>
    <row r="25" spans="1:14" s="164" customFormat="1" ht="10.5" customHeight="1">
      <c r="A25" s="174" t="s">
        <v>446</v>
      </c>
      <c r="B25" s="186">
        <v>31</v>
      </c>
      <c r="C25" s="172">
        <v>7476</v>
      </c>
      <c r="D25" s="172">
        <v>1797149.2000000002</v>
      </c>
      <c r="E25" s="172">
        <v>10375392</v>
      </c>
      <c r="F25" s="172">
        <v>4976081</v>
      </c>
      <c r="G25" s="172">
        <v>4658302</v>
      </c>
      <c r="H25" s="172">
        <v>741009</v>
      </c>
      <c r="I25" s="172">
        <v>1816430238</v>
      </c>
      <c r="J25" s="172">
        <v>1081360277</v>
      </c>
      <c r="K25" s="172">
        <v>612612928</v>
      </c>
      <c r="L25" s="172">
        <v>122457033</v>
      </c>
      <c r="M25" s="173">
        <v>6054054</v>
      </c>
      <c r="N25" s="185" t="s">
        <v>446</v>
      </c>
    </row>
    <row r="26" spans="1:14" s="164" customFormat="1" ht="10.5">
      <c r="A26" s="187" t="s">
        <v>447</v>
      </c>
      <c r="B26" s="186">
        <v>31</v>
      </c>
      <c r="C26" s="172">
        <v>7422</v>
      </c>
      <c r="D26" s="172">
        <v>1784026</v>
      </c>
      <c r="E26" s="172">
        <v>8876970</v>
      </c>
      <c r="F26" s="172">
        <v>3935764</v>
      </c>
      <c r="G26" s="172">
        <v>4200254</v>
      </c>
      <c r="H26" s="172">
        <v>740952</v>
      </c>
      <c r="I26" s="172">
        <v>1542898785</v>
      </c>
      <c r="J26" s="172">
        <v>861135272</v>
      </c>
      <c r="K26" s="172">
        <v>559304480</v>
      </c>
      <c r="L26" s="172">
        <v>122459033</v>
      </c>
      <c r="M26" s="173">
        <v>6219503</v>
      </c>
      <c r="N26" s="185" t="s">
        <v>448</v>
      </c>
    </row>
    <row r="27" spans="1:14" s="164" customFormat="1" ht="10.5">
      <c r="A27" s="174" t="s">
        <v>449</v>
      </c>
      <c r="B27" s="186">
        <v>28</v>
      </c>
      <c r="C27" s="172">
        <v>6726</v>
      </c>
      <c r="D27" s="172">
        <v>1616850.4</v>
      </c>
      <c r="E27" s="172">
        <v>7810637</v>
      </c>
      <c r="F27" s="172">
        <v>3279429</v>
      </c>
      <c r="G27" s="172">
        <v>3790256</v>
      </c>
      <c r="H27" s="172">
        <v>740952</v>
      </c>
      <c r="I27" s="172">
        <v>1360938251</v>
      </c>
      <c r="J27" s="172">
        <v>719086227</v>
      </c>
      <c r="K27" s="172">
        <v>519394991</v>
      </c>
      <c r="L27" s="172">
        <v>122457033</v>
      </c>
      <c r="M27" s="173">
        <v>5718112</v>
      </c>
      <c r="N27" s="185" t="s">
        <v>449</v>
      </c>
    </row>
    <row r="28" spans="1:14" s="164" customFormat="1" ht="10.5">
      <c r="A28" s="174" t="s">
        <v>450</v>
      </c>
      <c r="B28" s="186">
        <v>31</v>
      </c>
      <c r="C28" s="172">
        <v>7544</v>
      </c>
      <c r="D28" s="172">
        <v>1797100</v>
      </c>
      <c r="E28" s="172">
        <v>9150633</v>
      </c>
      <c r="F28" s="172">
        <v>4661687</v>
      </c>
      <c r="G28" s="172">
        <v>3743292</v>
      </c>
      <c r="H28" s="172">
        <v>745654</v>
      </c>
      <c r="I28" s="172">
        <v>1653071737</v>
      </c>
      <c r="J28" s="172">
        <v>1014714998</v>
      </c>
      <c r="K28" s="172">
        <v>514798559</v>
      </c>
      <c r="L28" s="172">
        <v>123558180</v>
      </c>
      <c r="M28" s="173">
        <v>5983593</v>
      </c>
      <c r="N28" s="185" t="s">
        <v>450</v>
      </c>
    </row>
    <row r="29" spans="1:14" s="164" customFormat="1" ht="6" customHeight="1">
      <c r="A29" s="188"/>
      <c r="B29" s="189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1"/>
      <c r="N29" s="188"/>
    </row>
    <row r="30" spans="1:14" s="164" customFormat="1" ht="10.5">
      <c r="A30" s="164" t="s">
        <v>451</v>
      </c>
      <c r="D30" s="192"/>
    </row>
    <row r="31" spans="1:14" s="164" customFormat="1" ht="10.5">
      <c r="A31" s="164" t="s">
        <v>208</v>
      </c>
    </row>
    <row r="32" spans="1:14" s="164" customFormat="1" ht="10.5">
      <c r="A32" s="164" t="s">
        <v>452</v>
      </c>
    </row>
    <row r="33" s="164" customFormat="1" ht="10.5"/>
    <row r="34" customFormat="1"/>
    <row r="35" customFormat="1"/>
    <row r="36" customFormat="1"/>
    <row r="37" customFormat="1"/>
    <row r="38" customFormat="1"/>
    <row r="39" customFormat="1"/>
    <row r="58" spans="1:17">
      <c r="A58" s="158" t="s">
        <v>271</v>
      </c>
      <c r="B58" s="194">
        <f>B13-SUM(B17:B28)</f>
        <v>0</v>
      </c>
      <c r="C58" s="194">
        <f t="shared" ref="C58:M58" si="0">C13-SUM(C17:C28)</f>
        <v>312</v>
      </c>
      <c r="D58" s="194">
        <f t="shared" si="0"/>
        <v>274458.59999999776</v>
      </c>
      <c r="E58" s="194">
        <f t="shared" si="0"/>
        <v>-10137488</v>
      </c>
      <c r="F58" s="194">
        <f t="shared" si="0"/>
        <v>-4734959</v>
      </c>
      <c r="G58" s="194">
        <f t="shared" si="0"/>
        <v>-5520219</v>
      </c>
      <c r="H58" s="194">
        <f t="shared" si="0"/>
        <v>117690</v>
      </c>
      <c r="I58" s="194">
        <f t="shared" si="0"/>
        <v>-1661073756</v>
      </c>
      <c r="J58" s="194">
        <f t="shared" si="0"/>
        <v>-1157579289</v>
      </c>
      <c r="K58" s="194">
        <f>K13-SUM(K18:K28)</f>
        <v>-33359020</v>
      </c>
      <c r="L58" s="194">
        <f t="shared" si="0"/>
        <v>19034477</v>
      </c>
      <c r="M58" s="194">
        <f t="shared" si="0"/>
        <v>2034237</v>
      </c>
      <c r="N58" s="194"/>
    </row>
    <row r="59" spans="1:17">
      <c r="B59" s="194">
        <f t="shared" ref="B59:G59" si="1">ROUND(B13/12,0)-B16</f>
        <v>0</v>
      </c>
      <c r="C59" s="194">
        <f t="shared" si="1"/>
        <v>26</v>
      </c>
      <c r="D59" s="194">
        <f t="shared" si="1"/>
        <v>22872</v>
      </c>
      <c r="E59" s="194">
        <f t="shared" si="1"/>
        <v>-844791</v>
      </c>
      <c r="F59" s="194">
        <f t="shared" si="1"/>
        <v>-394580</v>
      </c>
      <c r="G59" s="194">
        <f t="shared" si="1"/>
        <v>-460018</v>
      </c>
      <c r="H59" s="194">
        <f t="shared" ref="H59:M59" si="2">ROUND(H13/12,0)-H16</f>
        <v>9807</v>
      </c>
      <c r="I59" s="194">
        <f t="shared" si="2"/>
        <v>-138422813</v>
      </c>
      <c r="J59" s="194">
        <f t="shared" si="2"/>
        <v>-96464941</v>
      </c>
      <c r="K59" s="194">
        <f>ROUND(K13/12,0)-K17</f>
        <v>27676363</v>
      </c>
      <c r="L59" s="194">
        <f t="shared" si="2"/>
        <v>1586207</v>
      </c>
      <c r="M59" s="194">
        <f t="shared" si="2"/>
        <v>169520</v>
      </c>
    </row>
    <row r="61" spans="1:17">
      <c r="A61" s="158" t="s">
        <v>270</v>
      </c>
      <c r="N61" s="193" t="s">
        <v>269</v>
      </c>
      <c r="O61" s="193"/>
    </row>
    <row r="62" spans="1:17">
      <c r="A62" s="193" t="s">
        <v>268</v>
      </c>
      <c r="C62" s="158">
        <f>ROUND(C13/$B13,0)</f>
        <v>241</v>
      </c>
      <c r="D62" s="158">
        <f>ROUND(D13/$B$13,0)</f>
        <v>57610</v>
      </c>
      <c r="E62" s="158">
        <f>ROUND(E13/$B$13,0)</f>
        <v>267250</v>
      </c>
      <c r="F62" s="158">
        <f>ROUND(F13/$B$13,0)</f>
        <v>118980</v>
      </c>
      <c r="G62" s="158">
        <f>ROUND(G13/$B$13,0)</f>
        <v>123607</v>
      </c>
      <c r="H62" s="158">
        <f>ROUND(H13/$B13,0)</f>
        <v>24663</v>
      </c>
      <c r="I62" s="158">
        <f>ROUND(I13/$B$13,0)</f>
        <v>46416102</v>
      </c>
      <c r="J62" s="158">
        <f>ROUND(J13/$B$13,0)</f>
        <v>25348202</v>
      </c>
      <c r="K62" s="158">
        <f>ROUND(K13/$B$13,0)</f>
        <v>16992207</v>
      </c>
      <c r="L62" s="158">
        <f>ROUND(L13/$B$13,0)</f>
        <v>4075693</v>
      </c>
      <c r="M62" s="158">
        <f>ROUND(M13/$B13,0)</f>
        <v>230280</v>
      </c>
      <c r="N62" s="158">
        <f>ROUND(D13/$C13,0)</f>
        <v>239</v>
      </c>
      <c r="O62" s="158">
        <f>ROUND(E13/$C13,0)</f>
        <v>1107</v>
      </c>
      <c r="P62" s="158">
        <f>ROUND(I13/$D13,0)</f>
        <v>806</v>
      </c>
      <c r="Q62" s="158">
        <f>ROUND(M13/$D13,0)</f>
        <v>4</v>
      </c>
    </row>
    <row r="64" spans="1:17">
      <c r="C64" s="158">
        <f t="shared" ref="C64:G75" si="3">ROUND(C17/$B17,0)</f>
        <v>242</v>
      </c>
      <c r="D64" s="158">
        <f t="shared" si="3"/>
        <v>57560</v>
      </c>
      <c r="E64" s="158">
        <f t="shared" si="3"/>
        <v>277683</v>
      </c>
      <c r="F64" s="158">
        <f t="shared" si="3"/>
        <v>131844</v>
      </c>
      <c r="G64" s="158">
        <f t="shared" si="3"/>
        <v>121207</v>
      </c>
      <c r="H64" s="158">
        <f t="shared" ref="H64:M75" si="4">ROUND(H17/$B17,0)</f>
        <v>24632</v>
      </c>
      <c r="I64" s="158">
        <f t="shared" si="4"/>
        <v>48695890</v>
      </c>
      <c r="J64" s="158">
        <f t="shared" si="4"/>
        <v>28319391</v>
      </c>
      <c r="K64" s="158">
        <f t="shared" ref="K64:K74" si="5">ROUND(K18/$B17,0)</f>
        <v>19689948</v>
      </c>
      <c r="L64" s="158">
        <f t="shared" si="4"/>
        <v>4070834</v>
      </c>
      <c r="M64" s="158">
        <f t="shared" si="4"/>
        <v>192896</v>
      </c>
      <c r="N64" s="158">
        <f t="shared" ref="N64:N75" si="6">ROUND(D17/$C17,0)</f>
        <v>238</v>
      </c>
      <c r="O64" s="158">
        <f t="shared" ref="O64:O75" si="7">ROUND(E17/$C17,0)</f>
        <v>1148</v>
      </c>
      <c r="P64" s="158">
        <f>ROUND(I17/$D17,0)</f>
        <v>846</v>
      </c>
      <c r="Q64" s="158">
        <f>ROUND(M17/$D17,0)</f>
        <v>3</v>
      </c>
    </row>
    <row r="65" spans="3:17">
      <c r="C65" s="158">
        <f t="shared" si="3"/>
        <v>236</v>
      </c>
      <c r="D65" s="158">
        <f t="shared" si="3"/>
        <v>51468</v>
      </c>
      <c r="E65" s="158">
        <f t="shared" si="3"/>
        <v>265188</v>
      </c>
      <c r="F65" s="158">
        <f t="shared" si="3"/>
        <v>95273</v>
      </c>
      <c r="G65" s="158">
        <f t="shared" si="3"/>
        <v>146077</v>
      </c>
      <c r="H65" s="158">
        <f t="shared" si="4"/>
        <v>23838</v>
      </c>
      <c r="I65" s="158">
        <f t="shared" si="4"/>
        <v>43538263</v>
      </c>
      <c r="J65" s="158">
        <f t="shared" si="4"/>
        <v>20543989</v>
      </c>
      <c r="K65" s="158">
        <f t="shared" si="5"/>
        <v>18766210</v>
      </c>
      <c r="L65" s="158">
        <f t="shared" si="4"/>
        <v>3939485</v>
      </c>
      <c r="M65" s="158">
        <f t="shared" si="4"/>
        <v>189404</v>
      </c>
      <c r="N65" s="158">
        <f t="shared" si="6"/>
        <v>218</v>
      </c>
      <c r="O65" s="158">
        <f t="shared" si="7"/>
        <v>1122</v>
      </c>
      <c r="P65" s="158">
        <f t="shared" ref="P65:P75" si="8">ROUND(I18/$D18,0)</f>
        <v>846</v>
      </c>
      <c r="Q65" s="158">
        <f t="shared" ref="Q65:Q75" si="9">ROUND(M18/$D18,0)</f>
        <v>4</v>
      </c>
    </row>
    <row r="66" spans="3:17">
      <c r="C66" s="158">
        <f t="shared" si="3"/>
        <v>241</v>
      </c>
      <c r="D66" s="158">
        <f t="shared" si="3"/>
        <v>55234</v>
      </c>
      <c r="E66" s="158">
        <f t="shared" si="3"/>
        <v>290835</v>
      </c>
      <c r="F66" s="158">
        <f t="shared" si="3"/>
        <v>118652</v>
      </c>
      <c r="G66" s="158">
        <f t="shared" si="3"/>
        <v>147551</v>
      </c>
      <c r="H66" s="158">
        <f t="shared" si="4"/>
        <v>24632</v>
      </c>
      <c r="I66" s="158">
        <f t="shared" si="4"/>
        <v>48978906</v>
      </c>
      <c r="J66" s="158">
        <f t="shared" si="4"/>
        <v>25516354</v>
      </c>
      <c r="K66" s="158">
        <f t="shared" si="5"/>
        <v>20058985</v>
      </c>
      <c r="L66" s="158">
        <f t="shared" si="4"/>
        <v>4070801</v>
      </c>
      <c r="M66" s="158">
        <f t="shared" si="4"/>
        <v>218301</v>
      </c>
      <c r="N66" s="158">
        <f t="shared" si="6"/>
        <v>229</v>
      </c>
      <c r="O66" s="158">
        <f t="shared" si="7"/>
        <v>1208</v>
      </c>
      <c r="P66" s="158">
        <f t="shared" si="8"/>
        <v>887</v>
      </c>
      <c r="Q66" s="158">
        <f t="shared" si="9"/>
        <v>4</v>
      </c>
    </row>
    <row r="67" spans="3:17">
      <c r="C67" s="158">
        <f t="shared" si="3"/>
        <v>240</v>
      </c>
      <c r="D67" s="158">
        <f t="shared" si="3"/>
        <v>57761</v>
      </c>
      <c r="E67" s="158">
        <f t="shared" si="3"/>
        <v>311884</v>
      </c>
      <c r="F67" s="158">
        <f t="shared" si="3"/>
        <v>140050</v>
      </c>
      <c r="G67" s="158">
        <f t="shared" si="3"/>
        <v>147996</v>
      </c>
      <c r="H67" s="158">
        <f t="shared" si="4"/>
        <v>23838</v>
      </c>
      <c r="I67" s="158">
        <f t="shared" si="4"/>
        <v>53320076</v>
      </c>
      <c r="J67" s="158">
        <f t="shared" si="4"/>
        <v>29968639</v>
      </c>
      <c r="K67" s="158">
        <f t="shared" si="5"/>
        <v>17275329</v>
      </c>
      <c r="L67" s="158">
        <f t="shared" si="4"/>
        <v>3939517</v>
      </c>
      <c r="M67" s="158">
        <f t="shared" si="4"/>
        <v>295774</v>
      </c>
      <c r="N67" s="158">
        <f t="shared" si="6"/>
        <v>240</v>
      </c>
      <c r="O67" s="158">
        <f t="shared" si="7"/>
        <v>1297</v>
      </c>
      <c r="P67" s="158">
        <f t="shared" si="8"/>
        <v>923</v>
      </c>
      <c r="Q67" s="158">
        <f t="shared" si="9"/>
        <v>5</v>
      </c>
    </row>
    <row r="68" spans="3:17">
      <c r="C68" s="158">
        <f t="shared" si="3"/>
        <v>239</v>
      </c>
      <c r="D68" s="158">
        <f t="shared" si="3"/>
        <v>56789</v>
      </c>
      <c r="E68" s="158">
        <f t="shared" si="3"/>
        <v>268400</v>
      </c>
      <c r="F68" s="158">
        <f t="shared" si="3"/>
        <v>115100</v>
      </c>
      <c r="G68" s="158">
        <f t="shared" si="3"/>
        <v>129462</v>
      </c>
      <c r="H68" s="158">
        <f t="shared" si="4"/>
        <v>23838</v>
      </c>
      <c r="I68" s="158">
        <f t="shared" si="4"/>
        <v>45825736</v>
      </c>
      <c r="J68" s="158">
        <f t="shared" si="4"/>
        <v>24610922</v>
      </c>
      <c r="K68" s="158">
        <f t="shared" si="5"/>
        <v>16548782</v>
      </c>
      <c r="L68" s="158">
        <f t="shared" si="4"/>
        <v>3939485</v>
      </c>
      <c r="M68" s="158">
        <f t="shared" si="4"/>
        <v>299822</v>
      </c>
      <c r="N68" s="158">
        <f t="shared" si="6"/>
        <v>237</v>
      </c>
      <c r="O68" s="158">
        <f t="shared" si="7"/>
        <v>1121</v>
      </c>
      <c r="P68" s="158">
        <f t="shared" si="8"/>
        <v>807</v>
      </c>
      <c r="Q68" s="158">
        <f t="shared" si="9"/>
        <v>5</v>
      </c>
    </row>
    <row r="69" spans="3:17">
      <c r="C69" s="158">
        <f t="shared" si="3"/>
        <v>241</v>
      </c>
      <c r="D69" s="158">
        <f t="shared" si="3"/>
        <v>56287</v>
      </c>
      <c r="E69" s="158">
        <f t="shared" si="3"/>
        <v>271314</v>
      </c>
      <c r="F69" s="158">
        <f>ROUND(F22/$B22,0)</f>
        <v>118376</v>
      </c>
      <c r="G69" s="158">
        <f t="shared" si="3"/>
        <v>128306</v>
      </c>
      <c r="H69" s="158">
        <f t="shared" si="4"/>
        <v>24632</v>
      </c>
      <c r="I69" s="158">
        <f t="shared" si="4"/>
        <v>46316999</v>
      </c>
      <c r="J69" s="158">
        <f t="shared" si="4"/>
        <v>25145790</v>
      </c>
      <c r="K69" s="158">
        <f t="shared" si="5"/>
        <v>19960422</v>
      </c>
      <c r="L69" s="158">
        <f t="shared" si="4"/>
        <v>4070801</v>
      </c>
      <c r="M69" s="158">
        <f t="shared" si="4"/>
        <v>275876</v>
      </c>
      <c r="N69" s="158">
        <f t="shared" si="6"/>
        <v>233</v>
      </c>
      <c r="O69" s="158">
        <f t="shared" si="7"/>
        <v>1124</v>
      </c>
      <c r="P69" s="158">
        <f t="shared" si="8"/>
        <v>823</v>
      </c>
      <c r="Q69" s="158">
        <f t="shared" si="9"/>
        <v>5</v>
      </c>
    </row>
    <row r="70" spans="3:17">
      <c r="C70" s="158">
        <f t="shared" si="3"/>
        <v>241</v>
      </c>
      <c r="D70" s="158">
        <f t="shared" si="3"/>
        <v>57967</v>
      </c>
      <c r="E70" s="158">
        <f t="shared" si="3"/>
        <v>309577</v>
      </c>
      <c r="F70" s="158">
        <f t="shared" si="3"/>
        <v>138099</v>
      </c>
      <c r="G70" s="158">
        <f t="shared" si="3"/>
        <v>147574</v>
      </c>
      <c r="H70" s="158">
        <f t="shared" si="4"/>
        <v>23903</v>
      </c>
      <c r="I70" s="158">
        <f t="shared" si="4"/>
        <v>53428514</v>
      </c>
      <c r="J70" s="158">
        <f t="shared" si="4"/>
        <v>30161685</v>
      </c>
      <c r="K70" s="158">
        <f t="shared" si="5"/>
        <v>19607190</v>
      </c>
      <c r="L70" s="158">
        <f t="shared" si="4"/>
        <v>3950291</v>
      </c>
      <c r="M70" s="158">
        <f t="shared" si="4"/>
        <v>233806</v>
      </c>
      <c r="N70" s="158">
        <f t="shared" si="6"/>
        <v>240</v>
      </c>
      <c r="O70" s="158">
        <f t="shared" si="7"/>
        <v>1284</v>
      </c>
      <c r="P70" s="158">
        <f t="shared" si="8"/>
        <v>922</v>
      </c>
      <c r="Q70" s="158">
        <f t="shared" si="9"/>
        <v>4</v>
      </c>
    </row>
    <row r="71" spans="3:17">
      <c r="C71" s="158">
        <f t="shared" si="3"/>
        <v>242</v>
      </c>
      <c r="D71" s="158">
        <f t="shared" si="3"/>
        <v>58068</v>
      </c>
      <c r="E71" s="158">
        <f t="shared" si="3"/>
        <v>348950</v>
      </c>
      <c r="F71" s="158">
        <f t="shared" si="3"/>
        <v>169974</v>
      </c>
      <c r="G71" s="158">
        <f t="shared" si="3"/>
        <v>154277</v>
      </c>
      <c r="H71" s="158">
        <f t="shared" si="4"/>
        <v>24700</v>
      </c>
      <c r="I71" s="158">
        <f t="shared" si="4"/>
        <v>61012259</v>
      </c>
      <c r="J71" s="158">
        <f t="shared" si="4"/>
        <v>36669594</v>
      </c>
      <c r="K71" s="158">
        <f t="shared" si="5"/>
        <v>20420431</v>
      </c>
      <c r="L71" s="158">
        <f t="shared" si="4"/>
        <v>4081901</v>
      </c>
      <c r="M71" s="158">
        <f t="shared" si="4"/>
        <v>194913</v>
      </c>
      <c r="N71" s="158">
        <f t="shared" si="6"/>
        <v>240</v>
      </c>
      <c r="O71" s="158">
        <f t="shared" si="7"/>
        <v>1443</v>
      </c>
      <c r="P71" s="158">
        <f t="shared" si="8"/>
        <v>1051</v>
      </c>
      <c r="Q71" s="158">
        <f t="shared" si="9"/>
        <v>3</v>
      </c>
    </row>
    <row r="72" spans="3:17">
      <c r="C72" s="158">
        <f t="shared" si="3"/>
        <v>241</v>
      </c>
      <c r="D72" s="158">
        <f t="shared" si="3"/>
        <v>57973</v>
      </c>
      <c r="E72" s="158">
        <f t="shared" si="3"/>
        <v>334690</v>
      </c>
      <c r="F72" s="158">
        <f t="shared" si="3"/>
        <v>160519</v>
      </c>
      <c r="G72" s="158">
        <f t="shared" si="3"/>
        <v>150268</v>
      </c>
      <c r="H72" s="158">
        <f t="shared" si="4"/>
        <v>23904</v>
      </c>
      <c r="I72" s="158">
        <f t="shared" si="4"/>
        <v>58594524</v>
      </c>
      <c r="J72" s="158">
        <f t="shared" si="4"/>
        <v>34882590</v>
      </c>
      <c r="K72" s="158">
        <f t="shared" si="5"/>
        <v>18042080</v>
      </c>
      <c r="L72" s="158">
        <f t="shared" si="4"/>
        <v>3950227</v>
      </c>
      <c r="M72" s="158">
        <f t="shared" si="4"/>
        <v>195292</v>
      </c>
      <c r="N72" s="158">
        <f t="shared" si="6"/>
        <v>240</v>
      </c>
      <c r="O72" s="158">
        <f t="shared" si="7"/>
        <v>1388</v>
      </c>
      <c r="P72" s="158">
        <f t="shared" si="8"/>
        <v>1011</v>
      </c>
      <c r="Q72" s="158">
        <f t="shared" si="9"/>
        <v>3</v>
      </c>
    </row>
    <row r="73" spans="3:17">
      <c r="C73" s="158">
        <f t="shared" si="3"/>
        <v>239</v>
      </c>
      <c r="D73" s="158">
        <f t="shared" si="3"/>
        <v>57549</v>
      </c>
      <c r="E73" s="158">
        <f t="shared" si="3"/>
        <v>286354</v>
      </c>
      <c r="F73" s="158">
        <f t="shared" si="3"/>
        <v>126960</v>
      </c>
      <c r="G73" s="158">
        <f t="shared" si="3"/>
        <v>135492</v>
      </c>
      <c r="H73" s="158">
        <f t="shared" si="4"/>
        <v>23902</v>
      </c>
      <c r="I73" s="158">
        <f t="shared" si="4"/>
        <v>49770929</v>
      </c>
      <c r="J73" s="158">
        <f t="shared" si="4"/>
        <v>27778557</v>
      </c>
      <c r="K73" s="158">
        <f t="shared" si="5"/>
        <v>16754677</v>
      </c>
      <c r="L73" s="158">
        <f t="shared" si="4"/>
        <v>3950291</v>
      </c>
      <c r="M73" s="158">
        <f t="shared" si="4"/>
        <v>200629</v>
      </c>
      <c r="N73" s="158">
        <f t="shared" si="6"/>
        <v>240</v>
      </c>
      <c r="O73" s="158">
        <f t="shared" si="7"/>
        <v>1196</v>
      </c>
      <c r="P73" s="158">
        <f t="shared" si="8"/>
        <v>865</v>
      </c>
      <c r="Q73" s="158">
        <f t="shared" si="9"/>
        <v>3</v>
      </c>
    </row>
    <row r="74" spans="3:17">
      <c r="C74" s="158">
        <f>ROUND(C27/$B27,0)</f>
        <v>240</v>
      </c>
      <c r="D74" s="158">
        <f>ROUND(D27/$B27,0)</f>
        <v>57745</v>
      </c>
      <c r="E74" s="158">
        <f>ROUND(E27/$B27,0)</f>
        <v>278951</v>
      </c>
      <c r="F74" s="158">
        <f>ROUND(F27/$B27,0)</f>
        <v>117122</v>
      </c>
      <c r="G74" s="158">
        <f>ROUND(G27/$B27,0)</f>
        <v>135366</v>
      </c>
      <c r="H74" s="158">
        <f t="shared" si="4"/>
        <v>26463</v>
      </c>
      <c r="I74" s="158">
        <f t="shared" si="4"/>
        <v>48604938</v>
      </c>
      <c r="J74" s="158">
        <f t="shared" si="4"/>
        <v>25681651</v>
      </c>
      <c r="K74" s="158">
        <f t="shared" si="5"/>
        <v>18385663</v>
      </c>
      <c r="L74" s="158">
        <f t="shared" si="4"/>
        <v>4373465</v>
      </c>
      <c r="M74" s="158">
        <f t="shared" si="4"/>
        <v>204218</v>
      </c>
      <c r="N74" s="158">
        <f t="shared" si="6"/>
        <v>240</v>
      </c>
      <c r="O74" s="158">
        <f t="shared" si="7"/>
        <v>1161</v>
      </c>
      <c r="P74" s="158">
        <f t="shared" si="8"/>
        <v>842</v>
      </c>
      <c r="Q74" s="158">
        <f t="shared" si="9"/>
        <v>4</v>
      </c>
    </row>
    <row r="75" spans="3:17">
      <c r="C75" s="158">
        <f t="shared" si="3"/>
        <v>243</v>
      </c>
      <c r="D75" s="158">
        <f t="shared" si="3"/>
        <v>57971</v>
      </c>
      <c r="E75" s="158">
        <f t="shared" si="3"/>
        <v>295182</v>
      </c>
      <c r="F75" s="158">
        <f t="shared" si="3"/>
        <v>150377</v>
      </c>
      <c r="G75" s="158">
        <f t="shared" si="3"/>
        <v>120751</v>
      </c>
      <c r="H75" s="158">
        <f t="shared" si="4"/>
        <v>24053</v>
      </c>
      <c r="I75" s="158">
        <f t="shared" si="4"/>
        <v>53324895</v>
      </c>
      <c r="J75" s="158">
        <f t="shared" si="4"/>
        <v>32732742</v>
      </c>
      <c r="K75" s="158" t="e">
        <f>ROUND(#REF!/$B28,0)</f>
        <v>#REF!</v>
      </c>
      <c r="L75" s="158">
        <f t="shared" si="4"/>
        <v>3985748</v>
      </c>
      <c r="M75" s="158">
        <f t="shared" si="4"/>
        <v>193019</v>
      </c>
      <c r="N75" s="158">
        <f t="shared" si="6"/>
        <v>238</v>
      </c>
      <c r="O75" s="158">
        <f t="shared" si="7"/>
        <v>1213</v>
      </c>
      <c r="P75" s="158">
        <f t="shared" si="8"/>
        <v>920</v>
      </c>
      <c r="Q75" s="158">
        <f t="shared" si="9"/>
        <v>3</v>
      </c>
    </row>
  </sheetData>
  <sheetProtection formatCells="0" formatRows="0" insertColumns="0" insertRows="0" insertHyperlinks="0" deleteColumns="0" deleteRows="0" sort="0" autoFilter="0" pivotTables="0"/>
  <mergeCells count="16">
    <mergeCell ref="M6:M8"/>
    <mergeCell ref="N6:N8"/>
    <mergeCell ref="E7:E8"/>
    <mergeCell ref="F7:F8"/>
    <mergeCell ref="G7:G8"/>
    <mergeCell ref="H7:H8"/>
    <mergeCell ref="I7:I8"/>
    <mergeCell ref="J7:J8"/>
    <mergeCell ref="K7:K8"/>
    <mergeCell ref="L7:L8"/>
    <mergeCell ref="I6:K6"/>
    <mergeCell ref="A6:A8"/>
    <mergeCell ref="B6:B8"/>
    <mergeCell ref="C6:C8"/>
    <mergeCell ref="D6:D8"/>
    <mergeCell ref="E6:G6"/>
  </mergeCells>
  <phoneticPr fontId="9"/>
  <pageMargins left="0.7" right="0.7" top="0.75" bottom="0.75" header="0.3" footer="0.3"/>
  <pageSetup paperSize="9" scale="73" orientation="landscape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9"/>
  <sheetViews>
    <sheetView zoomScaleNormal="100" zoomScaleSheetLayoutView="100" workbookViewId="0"/>
  </sheetViews>
  <sheetFormatPr defaultRowHeight="10.5" customHeight="1"/>
  <cols>
    <col min="1" max="1" width="10.375" style="1" customWidth="1"/>
    <col min="2" max="2" width="4.375" style="1" customWidth="1"/>
    <col min="3" max="3" width="6.375" style="1" customWidth="1"/>
    <col min="4" max="4" width="9.875" style="1" customWidth="1"/>
    <col min="5" max="7" width="10.75" style="1" customWidth="1"/>
    <col min="8" max="8" width="10.625" style="1" customWidth="1"/>
    <col min="9" max="12" width="13.625" style="1" customWidth="1"/>
    <col min="13" max="13" width="11.625" style="1" customWidth="1"/>
    <col min="14" max="14" width="10.125" style="1" customWidth="1"/>
    <col min="15" max="16384" width="9" style="1"/>
  </cols>
  <sheetData>
    <row r="1" spans="1:14" ht="13.5" customHeight="1">
      <c r="A1" s="27" t="s">
        <v>85</v>
      </c>
      <c r="E1" s="25"/>
      <c r="F1" s="25"/>
      <c r="G1" s="25"/>
      <c r="H1" s="25"/>
      <c r="I1" s="27"/>
      <c r="J1" s="27"/>
    </row>
    <row r="2" spans="1:14" ht="13.5" customHeight="1">
      <c r="A2" s="27" t="s">
        <v>84</v>
      </c>
      <c r="B2" s="27"/>
      <c r="E2" s="26"/>
      <c r="H2" s="25"/>
      <c r="I2" s="25"/>
    </row>
    <row r="3" spans="1:14" ht="10.5" customHeight="1">
      <c r="A3" s="5"/>
    </row>
    <row r="4" spans="1:14" ht="10.5" customHeight="1">
      <c r="A4" s="5"/>
    </row>
    <row r="5" spans="1:14" s="2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s="32" customFormat="1" ht="10.5" customHeight="1">
      <c r="A6" s="271" t="s">
        <v>2</v>
      </c>
      <c r="B6" s="273" t="s">
        <v>0</v>
      </c>
      <c r="C6" s="273" t="s">
        <v>1</v>
      </c>
      <c r="D6" s="245" t="s">
        <v>8</v>
      </c>
      <c r="E6" s="268" t="s">
        <v>83</v>
      </c>
      <c r="F6" s="269"/>
      <c r="G6" s="269"/>
      <c r="H6" s="270"/>
      <c r="I6" s="268" t="s">
        <v>82</v>
      </c>
      <c r="J6" s="269"/>
      <c r="K6" s="269"/>
      <c r="L6" s="270"/>
      <c r="M6" s="245" t="s">
        <v>81</v>
      </c>
      <c r="N6" s="265" t="s">
        <v>2</v>
      </c>
    </row>
    <row r="7" spans="1:14" s="32" customFormat="1" ht="10.5" customHeight="1">
      <c r="A7" s="272"/>
      <c r="B7" s="274"/>
      <c r="C7" s="274"/>
      <c r="D7" s="267"/>
      <c r="E7" s="29" t="s">
        <v>3</v>
      </c>
      <c r="F7" s="29" t="s">
        <v>4</v>
      </c>
      <c r="G7" s="29" t="s">
        <v>5</v>
      </c>
      <c r="H7" s="33" t="s">
        <v>6</v>
      </c>
      <c r="I7" s="29" t="s">
        <v>3</v>
      </c>
      <c r="J7" s="29" t="s">
        <v>4</v>
      </c>
      <c r="K7" s="29" t="s">
        <v>5</v>
      </c>
      <c r="L7" s="33" t="s">
        <v>6</v>
      </c>
      <c r="M7" s="267"/>
      <c r="N7" s="266"/>
    </row>
    <row r="8" spans="1:14" s="2" customFormat="1" ht="10.5" customHeight="1">
      <c r="A8" s="18" t="s">
        <v>80</v>
      </c>
      <c r="B8" s="10">
        <v>366</v>
      </c>
      <c r="C8" s="10">
        <v>79914</v>
      </c>
      <c r="D8" s="10">
        <v>16547835.000000002</v>
      </c>
      <c r="E8" s="10">
        <v>110428845</v>
      </c>
      <c r="F8" s="10">
        <v>57685803</v>
      </c>
      <c r="G8" s="10">
        <v>41717446</v>
      </c>
      <c r="H8" s="10">
        <v>11025596</v>
      </c>
      <c r="I8" s="10">
        <v>18384359504</v>
      </c>
      <c r="J8" s="10">
        <v>11790266193</v>
      </c>
      <c r="K8" s="10">
        <v>4944456647</v>
      </c>
      <c r="L8" s="10">
        <v>1649636664</v>
      </c>
      <c r="M8" s="13">
        <v>84723848</v>
      </c>
      <c r="N8" s="19" t="s">
        <v>79</v>
      </c>
    </row>
    <row r="9" spans="1:14" s="2" customFormat="1" ht="10.5" customHeight="1">
      <c r="A9" s="6" t="s">
        <v>78</v>
      </c>
      <c r="B9" s="11">
        <v>365</v>
      </c>
      <c r="C9" s="11">
        <v>84758</v>
      </c>
      <c r="D9" s="11">
        <v>17301810</v>
      </c>
      <c r="E9" s="11">
        <v>111275245</v>
      </c>
      <c r="F9" s="11">
        <v>57437581</v>
      </c>
      <c r="G9" s="11">
        <v>41270786</v>
      </c>
      <c r="H9" s="11">
        <v>12566878</v>
      </c>
      <c r="I9" s="11">
        <v>18662603160</v>
      </c>
      <c r="J9" s="11">
        <v>11876026355</v>
      </c>
      <c r="K9" s="11">
        <v>4938428460</v>
      </c>
      <c r="L9" s="11">
        <v>1848148345</v>
      </c>
      <c r="M9" s="14">
        <v>84918935</v>
      </c>
      <c r="N9" s="20" t="s">
        <v>77</v>
      </c>
    </row>
    <row r="10" spans="1:14" s="2" customFormat="1" ht="10.5" customHeight="1">
      <c r="A10" s="6" t="s">
        <v>76</v>
      </c>
      <c r="B10" s="11">
        <v>365</v>
      </c>
      <c r="C10" s="11">
        <v>87166</v>
      </c>
      <c r="D10" s="11">
        <v>17295230</v>
      </c>
      <c r="E10" s="11">
        <v>113511722</v>
      </c>
      <c r="F10" s="11">
        <v>58985802</v>
      </c>
      <c r="G10" s="11">
        <v>40843612</v>
      </c>
      <c r="H10" s="11">
        <v>13682308</v>
      </c>
      <c r="I10" s="11">
        <v>19062324993</v>
      </c>
      <c r="J10" s="11">
        <v>12114378017</v>
      </c>
      <c r="K10" s="11">
        <v>4955818454</v>
      </c>
      <c r="L10" s="11">
        <v>1992128522</v>
      </c>
      <c r="M10" s="14">
        <v>83986563</v>
      </c>
      <c r="N10" s="20" t="s">
        <v>75</v>
      </c>
    </row>
    <row r="11" spans="1:14" s="2" customFormat="1" ht="10.5" customHeight="1">
      <c r="A11" s="6" t="s">
        <v>74</v>
      </c>
      <c r="B11" s="11">
        <v>365</v>
      </c>
      <c r="C11" s="11">
        <v>86100</v>
      </c>
      <c r="D11" s="11">
        <v>17292152</v>
      </c>
      <c r="E11" s="11">
        <v>112859842</v>
      </c>
      <c r="F11" s="11">
        <v>58678688</v>
      </c>
      <c r="G11" s="11">
        <v>40304290</v>
      </c>
      <c r="H11" s="11">
        <v>13876864</v>
      </c>
      <c r="I11" s="11">
        <v>18970851564</v>
      </c>
      <c r="J11" s="11">
        <v>12044623725</v>
      </c>
      <c r="K11" s="11">
        <v>4934638988</v>
      </c>
      <c r="L11" s="11">
        <v>1991588851</v>
      </c>
      <c r="M11" s="14">
        <v>84480339</v>
      </c>
      <c r="N11" s="20" t="s">
        <v>73</v>
      </c>
    </row>
    <row r="12" spans="1:14" s="7" customFormat="1" ht="10.5" customHeight="1">
      <c r="A12" s="8" t="s">
        <v>72</v>
      </c>
      <c r="B12" s="16">
        <v>366</v>
      </c>
      <c r="C12" s="16">
        <v>82824</v>
      </c>
      <c r="D12" s="16">
        <v>17348564.399999999</v>
      </c>
      <c r="E12" s="16">
        <v>113689485</v>
      </c>
      <c r="F12" s="16">
        <v>59364015</v>
      </c>
      <c r="G12" s="16">
        <v>40264610</v>
      </c>
      <c r="H12" s="16">
        <v>14060860</v>
      </c>
      <c r="I12" s="16">
        <v>19105077443</v>
      </c>
      <c r="J12" s="16">
        <v>12173332417</v>
      </c>
      <c r="K12" s="16">
        <v>4949934906</v>
      </c>
      <c r="L12" s="16">
        <v>1981810120</v>
      </c>
      <c r="M12" s="17">
        <v>83519099</v>
      </c>
      <c r="N12" s="21" t="s">
        <v>71</v>
      </c>
    </row>
    <row r="13" spans="1:14" s="7" customFormat="1" ht="10.5" customHeight="1">
      <c r="A13" s="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21"/>
    </row>
    <row r="14" spans="1:14" s="2" customFormat="1" ht="10.5" customHeight="1">
      <c r="A14" s="4" t="s">
        <v>7</v>
      </c>
      <c r="B14" s="11">
        <v>30.5</v>
      </c>
      <c r="C14" s="11">
        <v>6902</v>
      </c>
      <c r="D14" s="11">
        <v>1445714</v>
      </c>
      <c r="E14" s="11">
        <v>9474124</v>
      </c>
      <c r="F14" s="11">
        <v>4947001</v>
      </c>
      <c r="G14" s="11">
        <v>3355384</v>
      </c>
      <c r="H14" s="11">
        <v>1171738</v>
      </c>
      <c r="I14" s="11">
        <v>1592089787</v>
      </c>
      <c r="J14" s="11">
        <v>1014444368</v>
      </c>
      <c r="K14" s="11">
        <v>412494576</v>
      </c>
      <c r="L14" s="11">
        <v>165150843</v>
      </c>
      <c r="M14" s="14">
        <v>6959925</v>
      </c>
      <c r="N14" s="22" t="s">
        <v>7</v>
      </c>
    </row>
    <row r="15" spans="1:14" s="2" customFormat="1" ht="10.5" customHeight="1">
      <c r="A15" s="6" t="s">
        <v>70</v>
      </c>
      <c r="B15" s="11">
        <v>30</v>
      </c>
      <c r="C15" s="11">
        <v>6752</v>
      </c>
      <c r="D15" s="11">
        <v>1433491.2</v>
      </c>
      <c r="E15" s="11">
        <v>10301837</v>
      </c>
      <c r="F15" s="11">
        <v>5405507</v>
      </c>
      <c r="G15" s="11">
        <v>3729976</v>
      </c>
      <c r="H15" s="11">
        <v>1166354</v>
      </c>
      <c r="I15" s="11">
        <v>1726361078</v>
      </c>
      <c r="J15" s="11">
        <v>1111478321</v>
      </c>
      <c r="K15" s="11">
        <v>450859588</v>
      </c>
      <c r="L15" s="11">
        <v>164023169</v>
      </c>
      <c r="M15" s="14">
        <v>5970370</v>
      </c>
      <c r="N15" s="31" t="s">
        <v>69</v>
      </c>
    </row>
    <row r="16" spans="1:14" s="2" customFormat="1" ht="10.5" customHeight="1">
      <c r="A16" s="6" t="s">
        <v>68</v>
      </c>
      <c r="B16" s="11">
        <v>31</v>
      </c>
      <c r="C16" s="11">
        <v>7000</v>
      </c>
      <c r="D16" s="11">
        <v>1477287.6</v>
      </c>
      <c r="E16" s="11">
        <v>10147704</v>
      </c>
      <c r="F16" s="11">
        <v>5029522</v>
      </c>
      <c r="G16" s="11">
        <v>3951016</v>
      </c>
      <c r="H16" s="11">
        <v>1167166</v>
      </c>
      <c r="I16" s="11">
        <v>1674146589</v>
      </c>
      <c r="J16" s="11">
        <v>1034483720</v>
      </c>
      <c r="K16" s="11">
        <v>475540154</v>
      </c>
      <c r="L16" s="11">
        <v>164122715</v>
      </c>
      <c r="M16" s="14">
        <v>6162458</v>
      </c>
      <c r="N16" s="30" t="s">
        <v>67</v>
      </c>
    </row>
    <row r="17" spans="1:14" s="2" customFormat="1" ht="10.5" customHeight="1">
      <c r="A17" s="6" t="s">
        <v>66</v>
      </c>
      <c r="B17" s="11">
        <v>30</v>
      </c>
      <c r="C17" s="11">
        <v>6864</v>
      </c>
      <c r="D17" s="11">
        <v>1433491.2</v>
      </c>
      <c r="E17" s="11">
        <v>9856391</v>
      </c>
      <c r="F17" s="11">
        <v>4717209</v>
      </c>
      <c r="G17" s="11">
        <v>3971748</v>
      </c>
      <c r="H17" s="11">
        <v>1167434</v>
      </c>
      <c r="I17" s="11">
        <v>1613122650</v>
      </c>
      <c r="J17" s="11">
        <v>971180105</v>
      </c>
      <c r="K17" s="11">
        <v>477784982</v>
      </c>
      <c r="L17" s="11">
        <v>164157563</v>
      </c>
      <c r="M17" s="14">
        <v>6682599</v>
      </c>
      <c r="N17" s="30" t="s">
        <v>66</v>
      </c>
    </row>
    <row r="18" spans="1:14" s="2" customFormat="1" ht="10.5" customHeight="1">
      <c r="A18" s="6" t="s">
        <v>65</v>
      </c>
      <c r="B18" s="11">
        <v>31</v>
      </c>
      <c r="C18" s="11">
        <v>7090</v>
      </c>
      <c r="D18" s="11">
        <v>1465908</v>
      </c>
      <c r="E18" s="11">
        <v>9543981</v>
      </c>
      <c r="F18" s="11">
        <v>5083273</v>
      </c>
      <c r="G18" s="11">
        <v>3293500</v>
      </c>
      <c r="H18" s="11">
        <v>1167208</v>
      </c>
      <c r="I18" s="11">
        <v>1612202336</v>
      </c>
      <c r="J18" s="11">
        <v>1037514287</v>
      </c>
      <c r="K18" s="11">
        <v>410557692</v>
      </c>
      <c r="L18" s="11">
        <v>164130357</v>
      </c>
      <c r="M18" s="14">
        <v>8722794</v>
      </c>
      <c r="N18" s="30" t="s">
        <v>65</v>
      </c>
    </row>
    <row r="19" spans="1:14" s="2" customFormat="1" ht="10.5" customHeight="1">
      <c r="A19" s="6" t="s">
        <v>64</v>
      </c>
      <c r="B19" s="11">
        <v>31</v>
      </c>
      <c r="C19" s="11">
        <v>6958</v>
      </c>
      <c r="D19" s="11">
        <v>1406952</v>
      </c>
      <c r="E19" s="11">
        <v>8929390</v>
      </c>
      <c r="F19" s="11">
        <v>4887902</v>
      </c>
      <c r="G19" s="11">
        <v>2874638</v>
      </c>
      <c r="H19" s="11">
        <v>1166850</v>
      </c>
      <c r="I19" s="11">
        <v>1529564162</v>
      </c>
      <c r="J19" s="11">
        <v>1001506239</v>
      </c>
      <c r="K19" s="11">
        <v>363974698</v>
      </c>
      <c r="L19" s="11">
        <v>164083225</v>
      </c>
      <c r="M19" s="14">
        <v>9395322</v>
      </c>
      <c r="N19" s="30" t="s">
        <v>64</v>
      </c>
    </row>
    <row r="20" spans="1:14" s="2" customFormat="1" ht="10.5" customHeight="1">
      <c r="A20" s="6" t="s">
        <v>63</v>
      </c>
      <c r="B20" s="11">
        <v>30</v>
      </c>
      <c r="C20" s="11">
        <v>6768</v>
      </c>
      <c r="D20" s="11">
        <v>1427796</v>
      </c>
      <c r="E20" s="11">
        <v>9241601</v>
      </c>
      <c r="F20" s="11">
        <v>4570815</v>
      </c>
      <c r="G20" s="11">
        <v>3503668</v>
      </c>
      <c r="H20" s="11">
        <v>1167118</v>
      </c>
      <c r="I20" s="11">
        <v>1528287937</v>
      </c>
      <c r="J20" s="11">
        <v>938786644</v>
      </c>
      <c r="K20" s="11">
        <v>425383219</v>
      </c>
      <c r="L20" s="11">
        <v>164118074</v>
      </c>
      <c r="M20" s="14">
        <v>8557560</v>
      </c>
      <c r="N20" s="30" t="s">
        <v>63</v>
      </c>
    </row>
    <row r="21" spans="1:14" s="2" customFormat="1" ht="10.5" customHeight="1">
      <c r="A21" s="6" t="s">
        <v>62</v>
      </c>
      <c r="B21" s="11">
        <v>31</v>
      </c>
      <c r="C21" s="11">
        <v>7070</v>
      </c>
      <c r="D21" s="11">
        <v>1484049.6</v>
      </c>
      <c r="E21" s="11">
        <v>9715742</v>
      </c>
      <c r="F21" s="11">
        <v>4898664</v>
      </c>
      <c r="G21" s="11">
        <v>3669182</v>
      </c>
      <c r="H21" s="11">
        <v>1147896</v>
      </c>
      <c r="I21" s="11">
        <v>1605570419</v>
      </c>
      <c r="J21" s="11">
        <v>999910445</v>
      </c>
      <c r="K21" s="11">
        <v>443823140</v>
      </c>
      <c r="L21" s="11">
        <v>161836834</v>
      </c>
      <c r="M21" s="14">
        <v>6390206</v>
      </c>
      <c r="N21" s="30" t="s">
        <v>62</v>
      </c>
    </row>
    <row r="22" spans="1:14" s="2" customFormat="1" ht="10.5" customHeight="1">
      <c r="A22" s="6" t="s">
        <v>61</v>
      </c>
      <c r="B22" s="11">
        <v>30</v>
      </c>
      <c r="C22" s="11">
        <v>6792</v>
      </c>
      <c r="D22" s="11">
        <v>1416405.6</v>
      </c>
      <c r="E22" s="11">
        <v>10196404</v>
      </c>
      <c r="F22" s="11">
        <v>5443730</v>
      </c>
      <c r="G22" s="11">
        <v>3588058</v>
      </c>
      <c r="H22" s="11">
        <v>1164616</v>
      </c>
      <c r="I22" s="11">
        <v>1714230040</v>
      </c>
      <c r="J22" s="11">
        <v>1115168076</v>
      </c>
      <c r="K22" s="11">
        <v>435240851</v>
      </c>
      <c r="L22" s="11">
        <v>163821113</v>
      </c>
      <c r="M22" s="14">
        <v>5920339</v>
      </c>
      <c r="N22" s="30" t="s">
        <v>61</v>
      </c>
    </row>
    <row r="23" spans="1:14" s="2" customFormat="1" ht="10.5" customHeight="1">
      <c r="A23" s="6" t="s">
        <v>60</v>
      </c>
      <c r="B23" s="11">
        <v>31</v>
      </c>
      <c r="C23" s="11">
        <v>6980</v>
      </c>
      <c r="D23" s="11">
        <v>1470303.6</v>
      </c>
      <c r="E23" s="11">
        <v>9056755</v>
      </c>
      <c r="F23" s="11">
        <v>5050153</v>
      </c>
      <c r="G23" s="11">
        <v>2842164</v>
      </c>
      <c r="H23" s="11">
        <v>1164438</v>
      </c>
      <c r="I23" s="11">
        <v>1556230034</v>
      </c>
      <c r="J23" s="11">
        <v>1038236775</v>
      </c>
      <c r="K23" s="11">
        <v>354193712</v>
      </c>
      <c r="L23" s="11">
        <v>163799547</v>
      </c>
      <c r="M23" s="14">
        <v>6358309</v>
      </c>
      <c r="N23" s="30" t="s">
        <v>60</v>
      </c>
    </row>
    <row r="24" spans="1:14" s="2" customFormat="1" ht="10.5" customHeight="1">
      <c r="A24" s="6" t="s">
        <v>59</v>
      </c>
      <c r="B24" s="11">
        <v>31</v>
      </c>
      <c r="C24" s="11">
        <v>6976</v>
      </c>
      <c r="D24" s="11">
        <v>1465897.2</v>
      </c>
      <c r="E24" s="11">
        <v>9269084</v>
      </c>
      <c r="F24" s="11">
        <v>4781320</v>
      </c>
      <c r="G24" s="11">
        <v>3294828</v>
      </c>
      <c r="H24" s="11">
        <v>1192936</v>
      </c>
      <c r="I24" s="11">
        <v>1555256771</v>
      </c>
      <c r="J24" s="11">
        <v>982372107</v>
      </c>
      <c r="K24" s="11">
        <v>403762400</v>
      </c>
      <c r="L24" s="11">
        <v>169122264</v>
      </c>
      <c r="M24" s="14">
        <v>6740504</v>
      </c>
      <c r="N24" s="30" t="s">
        <v>59</v>
      </c>
    </row>
    <row r="25" spans="1:14" s="2" customFormat="1" ht="10.5" customHeight="1">
      <c r="A25" s="6" t="s">
        <v>58</v>
      </c>
      <c r="B25" s="11">
        <v>29</v>
      </c>
      <c r="C25" s="11">
        <v>6510</v>
      </c>
      <c r="D25" s="11">
        <v>1378304.4</v>
      </c>
      <c r="E25" s="11">
        <v>8488034</v>
      </c>
      <c r="F25" s="11">
        <v>4444378</v>
      </c>
      <c r="G25" s="11">
        <v>2850718</v>
      </c>
      <c r="H25" s="11">
        <v>1192938</v>
      </c>
      <c r="I25" s="11">
        <v>1442948571</v>
      </c>
      <c r="J25" s="11">
        <v>912754081</v>
      </c>
      <c r="K25" s="11">
        <v>361073226</v>
      </c>
      <c r="L25" s="11">
        <v>169121264</v>
      </c>
      <c r="M25" s="14">
        <v>6183853</v>
      </c>
      <c r="N25" s="30" t="s">
        <v>58</v>
      </c>
    </row>
    <row r="26" spans="1:14" s="2" customFormat="1" ht="10.5" customHeight="1">
      <c r="A26" s="9" t="s">
        <v>57</v>
      </c>
      <c r="B26" s="12">
        <v>31</v>
      </c>
      <c r="C26" s="12">
        <v>7064</v>
      </c>
      <c r="D26" s="12">
        <v>1488678</v>
      </c>
      <c r="E26" s="12">
        <v>8942562</v>
      </c>
      <c r="F26" s="12">
        <v>5051542</v>
      </c>
      <c r="G26" s="12">
        <v>2695114</v>
      </c>
      <c r="H26" s="12">
        <v>1195906</v>
      </c>
      <c r="I26" s="12">
        <v>1547156856</v>
      </c>
      <c r="J26" s="12">
        <v>1029941617</v>
      </c>
      <c r="K26" s="12">
        <v>347741244</v>
      </c>
      <c r="L26" s="12">
        <v>169473995</v>
      </c>
      <c r="M26" s="15">
        <v>6434785</v>
      </c>
      <c r="N26" s="23" t="s">
        <v>56</v>
      </c>
    </row>
    <row r="27" spans="1:14" s="2" customFormat="1" ht="10.5" customHeight="1">
      <c r="A27" s="2" t="s">
        <v>12</v>
      </c>
    </row>
    <row r="28" spans="1:14" s="2" customFormat="1" ht="10.5" customHeight="1">
      <c r="A28" s="2" t="s">
        <v>9</v>
      </c>
    </row>
    <row r="29" spans="1:14" s="2" customFormat="1" ht="10.5" customHeight="1">
      <c r="A29" s="2" t="s">
        <v>10</v>
      </c>
    </row>
  </sheetData>
  <mergeCells count="8">
    <mergeCell ref="N6:N7"/>
    <mergeCell ref="M6:M7"/>
    <mergeCell ref="I6:L6"/>
    <mergeCell ref="A6:A7"/>
    <mergeCell ref="B6:B7"/>
    <mergeCell ref="C6:C7"/>
    <mergeCell ref="D6:D7"/>
    <mergeCell ref="E6:H6"/>
  </mergeCells>
  <phoneticPr fontId="9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8"/>
  <sheetViews>
    <sheetView zoomScaleNormal="100" zoomScaleSheetLayoutView="100" workbookViewId="0"/>
  </sheetViews>
  <sheetFormatPr defaultRowHeight="10.5" customHeight="1"/>
  <cols>
    <col min="1" max="1" width="11.625" style="1" customWidth="1"/>
    <col min="2" max="2" width="9.625" style="1" customWidth="1"/>
    <col min="3" max="3" width="11.625" style="1" customWidth="1"/>
    <col min="4" max="4" width="13.75" style="1" customWidth="1"/>
    <col min="5" max="6" width="13.625" style="1" customWidth="1"/>
    <col min="7" max="7" width="13.75" style="1" customWidth="1"/>
    <col min="8" max="8" width="10.625" style="1" customWidth="1"/>
    <col min="9" max="9" width="14.75" style="1" customWidth="1"/>
    <col min="10" max="10" width="14.625" style="1" customWidth="1"/>
    <col min="11" max="11" width="14" style="1" customWidth="1"/>
    <col min="12" max="12" width="13.625" style="1" customWidth="1"/>
    <col min="13" max="13" width="11.625" style="1" customWidth="1"/>
    <col min="14" max="14" width="10.125" style="1" customWidth="1"/>
    <col min="15" max="16384" width="9" style="1"/>
  </cols>
  <sheetData>
    <row r="1" spans="1:14" ht="13.5" customHeight="1">
      <c r="A1" s="27" t="s">
        <v>55</v>
      </c>
      <c r="B1" s="27"/>
      <c r="E1" s="26"/>
      <c r="H1" s="25"/>
      <c r="I1" s="25"/>
    </row>
    <row r="2" spans="1:14" ht="10.5" customHeight="1">
      <c r="A2" s="5"/>
    </row>
    <row r="3" spans="1:14" ht="10.5" customHeight="1">
      <c r="A3" s="5"/>
    </row>
    <row r="4" spans="1:14" s="2" customFormat="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s="2" customFormat="1" ht="10.5" customHeight="1">
      <c r="A5" s="280" t="s">
        <v>2</v>
      </c>
      <c r="B5" s="248" t="s">
        <v>0</v>
      </c>
      <c r="C5" s="248" t="s">
        <v>1</v>
      </c>
      <c r="D5" s="282" t="s">
        <v>54</v>
      </c>
      <c r="E5" s="275" t="s">
        <v>53</v>
      </c>
      <c r="F5" s="276"/>
      <c r="G5" s="276"/>
      <c r="H5" s="277"/>
      <c r="I5" s="275" t="s">
        <v>52</v>
      </c>
      <c r="J5" s="276"/>
      <c r="K5" s="276"/>
      <c r="L5" s="277"/>
      <c r="M5" s="245" t="s">
        <v>51</v>
      </c>
      <c r="N5" s="278" t="s">
        <v>2</v>
      </c>
    </row>
    <row r="6" spans="1:14" s="2" customFormat="1" ht="10.5" customHeight="1">
      <c r="A6" s="281"/>
      <c r="B6" s="254"/>
      <c r="C6" s="254"/>
      <c r="D6" s="255"/>
      <c r="E6" s="28" t="s">
        <v>3</v>
      </c>
      <c r="F6" s="28" t="s">
        <v>4</v>
      </c>
      <c r="G6" s="28" t="s">
        <v>5</v>
      </c>
      <c r="H6" s="24" t="s">
        <v>6</v>
      </c>
      <c r="I6" s="28" t="s">
        <v>3</v>
      </c>
      <c r="J6" s="28" t="s">
        <v>4</v>
      </c>
      <c r="K6" s="28" t="s">
        <v>5</v>
      </c>
      <c r="L6" s="24" t="s">
        <v>6</v>
      </c>
      <c r="M6" s="267"/>
      <c r="N6" s="279"/>
    </row>
    <row r="7" spans="1:14" s="2" customFormat="1" ht="10.5" customHeight="1">
      <c r="A7" s="18" t="s">
        <v>50</v>
      </c>
      <c r="B7" s="10">
        <v>365</v>
      </c>
      <c r="C7" s="10">
        <v>79230</v>
      </c>
      <c r="D7" s="10">
        <v>16475332</v>
      </c>
      <c r="E7" s="10">
        <v>110404882</v>
      </c>
      <c r="F7" s="10">
        <v>58110636</v>
      </c>
      <c r="G7" s="10">
        <v>42542154</v>
      </c>
      <c r="H7" s="10">
        <v>9752092</v>
      </c>
      <c r="I7" s="10">
        <v>18390671220</v>
      </c>
      <c r="J7" s="10">
        <v>11886350855</v>
      </c>
      <c r="K7" s="10">
        <v>5025799944</v>
      </c>
      <c r="L7" s="10">
        <v>1478520421</v>
      </c>
      <c r="M7" s="13">
        <v>84761948</v>
      </c>
      <c r="N7" s="19" t="s">
        <v>49</v>
      </c>
    </row>
    <row r="8" spans="1:14" s="2" customFormat="1" ht="10.5" customHeight="1">
      <c r="A8" s="6" t="s">
        <v>31</v>
      </c>
      <c r="B8" s="11">
        <v>366</v>
      </c>
      <c r="C8" s="11">
        <v>79914</v>
      </c>
      <c r="D8" s="11">
        <v>16547835.000000002</v>
      </c>
      <c r="E8" s="11">
        <v>110428845</v>
      </c>
      <c r="F8" s="11">
        <v>57685803</v>
      </c>
      <c r="G8" s="11">
        <v>41717446</v>
      </c>
      <c r="H8" s="11">
        <v>11025596</v>
      </c>
      <c r="I8" s="11">
        <v>18384359504</v>
      </c>
      <c r="J8" s="11">
        <v>11790266193</v>
      </c>
      <c r="K8" s="11">
        <v>4944456647</v>
      </c>
      <c r="L8" s="11">
        <v>1649636664</v>
      </c>
      <c r="M8" s="14">
        <v>84723848</v>
      </c>
      <c r="N8" s="20" t="s">
        <v>31</v>
      </c>
    </row>
    <row r="9" spans="1:14" s="2" customFormat="1" ht="10.5" customHeight="1">
      <c r="A9" s="6" t="s">
        <v>14</v>
      </c>
      <c r="B9" s="11">
        <v>365</v>
      </c>
      <c r="C9" s="11">
        <v>84758</v>
      </c>
      <c r="D9" s="11">
        <v>17301810</v>
      </c>
      <c r="E9" s="11">
        <v>111275245</v>
      </c>
      <c r="F9" s="11">
        <v>57437581</v>
      </c>
      <c r="G9" s="11">
        <v>41270786</v>
      </c>
      <c r="H9" s="11">
        <v>12566878</v>
      </c>
      <c r="I9" s="11">
        <v>18662603160</v>
      </c>
      <c r="J9" s="11">
        <v>11876026355</v>
      </c>
      <c r="K9" s="11">
        <v>4938428460</v>
      </c>
      <c r="L9" s="11">
        <v>1848148345</v>
      </c>
      <c r="M9" s="14">
        <v>84918935</v>
      </c>
      <c r="N9" s="20" t="s">
        <v>14</v>
      </c>
    </row>
    <row r="10" spans="1:14" s="2" customFormat="1" ht="10.5" customHeight="1">
      <c r="A10" s="6" t="s">
        <v>48</v>
      </c>
      <c r="B10" s="11">
        <v>365</v>
      </c>
      <c r="C10" s="11">
        <v>87166</v>
      </c>
      <c r="D10" s="11">
        <v>17295230</v>
      </c>
      <c r="E10" s="11">
        <v>113511722</v>
      </c>
      <c r="F10" s="11">
        <v>58985802</v>
      </c>
      <c r="G10" s="11">
        <v>40843612</v>
      </c>
      <c r="H10" s="11">
        <v>13682308</v>
      </c>
      <c r="I10" s="11">
        <v>19062324993</v>
      </c>
      <c r="J10" s="11">
        <v>12114378017</v>
      </c>
      <c r="K10" s="11">
        <v>4955818454</v>
      </c>
      <c r="L10" s="11">
        <v>1992128522</v>
      </c>
      <c r="M10" s="14">
        <v>83986563</v>
      </c>
      <c r="N10" s="20" t="s">
        <v>48</v>
      </c>
    </row>
    <row r="11" spans="1:14" s="7" customFormat="1" ht="10.5" customHeight="1">
      <c r="A11" s="8" t="s">
        <v>47</v>
      </c>
      <c r="B11" s="16">
        <v>365</v>
      </c>
      <c r="C11" s="16">
        <v>86100</v>
      </c>
      <c r="D11" s="16">
        <v>17292152</v>
      </c>
      <c r="E11" s="16">
        <v>112859842</v>
      </c>
      <c r="F11" s="16">
        <v>58678688</v>
      </c>
      <c r="G11" s="16">
        <v>40304290</v>
      </c>
      <c r="H11" s="16">
        <v>13876864</v>
      </c>
      <c r="I11" s="16">
        <v>18970851564</v>
      </c>
      <c r="J11" s="16">
        <v>12044623725</v>
      </c>
      <c r="K11" s="16">
        <v>4934638988</v>
      </c>
      <c r="L11" s="16">
        <v>1991588851</v>
      </c>
      <c r="M11" s="17">
        <v>84480339</v>
      </c>
      <c r="N11" s="21" t="s">
        <v>47</v>
      </c>
    </row>
    <row r="12" spans="1:14" s="7" customFormat="1" ht="10.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21"/>
    </row>
    <row r="13" spans="1:14" s="2" customFormat="1" ht="10.5" customHeight="1">
      <c r="A13" s="4" t="s">
        <v>7</v>
      </c>
      <c r="B13" s="11">
        <v>30</v>
      </c>
      <c r="C13" s="11">
        <v>7175</v>
      </c>
      <c r="D13" s="11">
        <v>1441013</v>
      </c>
      <c r="E13" s="11">
        <v>9404987</v>
      </c>
      <c r="F13" s="11">
        <v>4889891</v>
      </c>
      <c r="G13" s="11">
        <v>3358691</v>
      </c>
      <c r="H13" s="11">
        <v>1156405</v>
      </c>
      <c r="I13" s="11">
        <v>1580904297</v>
      </c>
      <c r="J13" s="11">
        <v>1003718643</v>
      </c>
      <c r="K13" s="11">
        <v>411219916</v>
      </c>
      <c r="L13" s="11">
        <v>165965738</v>
      </c>
      <c r="M13" s="14">
        <v>7040028</v>
      </c>
      <c r="N13" s="22" t="s">
        <v>7</v>
      </c>
    </row>
    <row r="14" spans="1:14" s="2" customFormat="1" ht="10.5" customHeight="1">
      <c r="A14" s="6" t="s">
        <v>46</v>
      </c>
      <c r="B14" s="11">
        <v>30</v>
      </c>
      <c r="C14" s="11">
        <v>7102</v>
      </c>
      <c r="D14" s="11">
        <v>1433491</v>
      </c>
      <c r="E14" s="11">
        <v>10060022</v>
      </c>
      <c r="F14" s="11">
        <v>5204964</v>
      </c>
      <c r="G14" s="11">
        <v>3702300</v>
      </c>
      <c r="H14" s="11">
        <v>1152758</v>
      </c>
      <c r="I14" s="11">
        <v>1682931006</v>
      </c>
      <c r="J14" s="11">
        <v>1072541722</v>
      </c>
      <c r="K14" s="11">
        <v>445405853</v>
      </c>
      <c r="L14" s="11">
        <v>164983431</v>
      </c>
      <c r="M14" s="14">
        <v>5954154</v>
      </c>
      <c r="N14" s="20" t="s">
        <v>46</v>
      </c>
    </row>
    <row r="15" spans="1:14" s="2" customFormat="1" ht="10.5" customHeight="1">
      <c r="A15" s="6" t="s">
        <v>45</v>
      </c>
      <c r="B15" s="11">
        <v>31</v>
      </c>
      <c r="C15" s="11">
        <v>7308</v>
      </c>
      <c r="D15" s="11">
        <v>1477288</v>
      </c>
      <c r="E15" s="11">
        <v>10108893</v>
      </c>
      <c r="F15" s="11">
        <v>4996845</v>
      </c>
      <c r="G15" s="11">
        <v>3959022</v>
      </c>
      <c r="H15" s="11">
        <v>1153026</v>
      </c>
      <c r="I15" s="11">
        <v>1666972944</v>
      </c>
      <c r="J15" s="11">
        <v>1027474359</v>
      </c>
      <c r="K15" s="11">
        <v>474480305</v>
      </c>
      <c r="L15" s="11">
        <v>165018280</v>
      </c>
      <c r="M15" s="14">
        <v>6249574</v>
      </c>
      <c r="N15" s="20" t="s">
        <v>45</v>
      </c>
    </row>
    <row r="16" spans="1:14" s="2" customFormat="1" ht="10.5" customHeight="1">
      <c r="A16" s="6" t="s">
        <v>44</v>
      </c>
      <c r="B16" s="11">
        <v>30</v>
      </c>
      <c r="C16" s="11">
        <v>7086</v>
      </c>
      <c r="D16" s="11">
        <v>1427796</v>
      </c>
      <c r="E16" s="11">
        <v>9711432</v>
      </c>
      <c r="F16" s="11">
        <v>4604246</v>
      </c>
      <c r="G16" s="11">
        <v>3954204</v>
      </c>
      <c r="H16" s="11">
        <v>1152982</v>
      </c>
      <c r="I16" s="11">
        <v>1586159598</v>
      </c>
      <c r="J16" s="11">
        <v>947257871</v>
      </c>
      <c r="K16" s="11">
        <v>473890089</v>
      </c>
      <c r="L16" s="11">
        <v>165011638</v>
      </c>
      <c r="M16" s="14">
        <v>6675328</v>
      </c>
      <c r="N16" s="20" t="s">
        <v>44</v>
      </c>
    </row>
    <row r="17" spans="1:14" s="2" customFormat="1" ht="10.5" customHeight="1">
      <c r="A17" s="6" t="s">
        <v>43</v>
      </c>
      <c r="B17" s="11">
        <v>31</v>
      </c>
      <c r="C17" s="11">
        <v>7332</v>
      </c>
      <c r="D17" s="11">
        <v>1471756</v>
      </c>
      <c r="E17" s="11">
        <v>9427973</v>
      </c>
      <c r="F17" s="11">
        <v>4958803</v>
      </c>
      <c r="G17" s="11">
        <v>3316322</v>
      </c>
      <c r="H17" s="11">
        <v>1152848</v>
      </c>
      <c r="I17" s="11">
        <v>1589286479</v>
      </c>
      <c r="J17" s="11">
        <v>1011677945</v>
      </c>
      <c r="K17" s="11">
        <v>412613820</v>
      </c>
      <c r="L17" s="11">
        <v>164994714</v>
      </c>
      <c r="M17" s="14">
        <v>9558625</v>
      </c>
      <c r="N17" s="20" t="s">
        <v>43</v>
      </c>
    </row>
    <row r="18" spans="1:14" s="2" customFormat="1" ht="10.5" customHeight="1">
      <c r="A18" s="6" t="s">
        <v>42</v>
      </c>
      <c r="B18" s="11">
        <v>31</v>
      </c>
      <c r="C18" s="11">
        <v>7330</v>
      </c>
      <c r="D18" s="11">
        <v>1407116</v>
      </c>
      <c r="E18" s="11">
        <v>8724197</v>
      </c>
      <c r="F18" s="11">
        <v>4709579</v>
      </c>
      <c r="G18" s="11">
        <v>2862266</v>
      </c>
      <c r="H18" s="11">
        <v>1152352</v>
      </c>
      <c r="I18" s="11">
        <v>1492699428</v>
      </c>
      <c r="J18" s="11">
        <v>965340347</v>
      </c>
      <c r="K18" s="11">
        <v>362425423</v>
      </c>
      <c r="L18" s="11">
        <v>164933658</v>
      </c>
      <c r="M18" s="14">
        <v>9463677</v>
      </c>
      <c r="N18" s="20" t="s">
        <v>42</v>
      </c>
    </row>
    <row r="19" spans="1:14" s="2" customFormat="1" ht="10.5" customHeight="1">
      <c r="A19" s="6" t="s">
        <v>41</v>
      </c>
      <c r="B19" s="11">
        <v>30</v>
      </c>
      <c r="C19" s="11">
        <v>7106</v>
      </c>
      <c r="D19" s="11">
        <v>1422101</v>
      </c>
      <c r="E19" s="11">
        <v>9075212</v>
      </c>
      <c r="F19" s="11">
        <v>4484624</v>
      </c>
      <c r="G19" s="11">
        <v>3437698</v>
      </c>
      <c r="H19" s="11">
        <v>1152890</v>
      </c>
      <c r="I19" s="11">
        <v>1502239439</v>
      </c>
      <c r="J19" s="11">
        <v>920878848</v>
      </c>
      <c r="K19" s="11">
        <v>416360236</v>
      </c>
      <c r="L19" s="11">
        <v>165000355</v>
      </c>
      <c r="M19" s="14">
        <v>8312195</v>
      </c>
      <c r="N19" s="20" t="s">
        <v>41</v>
      </c>
    </row>
    <row r="20" spans="1:14" s="2" customFormat="1" ht="10.5" customHeight="1">
      <c r="A20" s="6" t="s">
        <v>40</v>
      </c>
      <c r="B20" s="11">
        <v>31</v>
      </c>
      <c r="C20" s="11">
        <v>7290</v>
      </c>
      <c r="D20" s="11">
        <v>1482510</v>
      </c>
      <c r="E20" s="11">
        <v>9742476</v>
      </c>
      <c r="F20" s="11">
        <v>4897168</v>
      </c>
      <c r="G20" s="11">
        <v>3709354</v>
      </c>
      <c r="H20" s="11">
        <v>1135954</v>
      </c>
      <c r="I20" s="11">
        <v>1610435021</v>
      </c>
      <c r="J20" s="11">
        <v>1001098906</v>
      </c>
      <c r="K20" s="11">
        <v>446346207</v>
      </c>
      <c r="L20" s="11">
        <v>162989908</v>
      </c>
      <c r="M20" s="14">
        <v>6554315</v>
      </c>
      <c r="N20" s="20" t="s">
        <v>40</v>
      </c>
    </row>
    <row r="21" spans="1:14" s="2" customFormat="1" ht="10.5" customHeight="1">
      <c r="A21" s="6" t="s">
        <v>39</v>
      </c>
      <c r="B21" s="11">
        <v>30</v>
      </c>
      <c r="C21" s="11">
        <v>7058</v>
      </c>
      <c r="D21" s="11">
        <v>1427796</v>
      </c>
      <c r="E21" s="11">
        <v>10172138</v>
      </c>
      <c r="F21" s="11">
        <v>5353106</v>
      </c>
      <c r="G21" s="11">
        <v>3669226</v>
      </c>
      <c r="H21" s="11">
        <v>1149806</v>
      </c>
      <c r="I21" s="11">
        <v>1707537543</v>
      </c>
      <c r="J21" s="11">
        <v>1099851029</v>
      </c>
      <c r="K21" s="11">
        <v>443050003</v>
      </c>
      <c r="L21" s="11">
        <v>164636511</v>
      </c>
      <c r="M21" s="14">
        <v>6060018</v>
      </c>
      <c r="N21" s="20" t="s">
        <v>39</v>
      </c>
    </row>
    <row r="22" spans="1:14" s="2" customFormat="1" ht="10.5" customHeight="1">
      <c r="A22" s="6" t="s">
        <v>38</v>
      </c>
      <c r="B22" s="11">
        <v>31</v>
      </c>
      <c r="C22" s="11">
        <v>7366</v>
      </c>
      <c r="D22" s="11">
        <v>1470301</v>
      </c>
      <c r="E22" s="11">
        <v>9054395</v>
      </c>
      <c r="F22" s="11">
        <v>5040455</v>
      </c>
      <c r="G22" s="11">
        <v>2864000</v>
      </c>
      <c r="H22" s="11">
        <v>1149940</v>
      </c>
      <c r="I22" s="11">
        <v>1555475246</v>
      </c>
      <c r="J22" s="11">
        <v>1036912501</v>
      </c>
      <c r="K22" s="11">
        <v>353910607</v>
      </c>
      <c r="L22" s="11">
        <v>164652138</v>
      </c>
      <c r="M22" s="14">
        <v>6460810</v>
      </c>
      <c r="N22" s="20" t="s">
        <v>38</v>
      </c>
    </row>
    <row r="23" spans="1:14" s="2" customFormat="1" ht="10.5" customHeight="1">
      <c r="A23" s="6" t="s">
        <v>37</v>
      </c>
      <c r="B23" s="11">
        <v>31</v>
      </c>
      <c r="C23" s="11">
        <v>7378</v>
      </c>
      <c r="D23" s="11">
        <v>1465897</v>
      </c>
      <c r="E23" s="11">
        <v>9265789</v>
      </c>
      <c r="F23" s="11">
        <v>4775134</v>
      </c>
      <c r="G23" s="11">
        <v>3314328</v>
      </c>
      <c r="H23" s="11">
        <v>1176327</v>
      </c>
      <c r="I23" s="11">
        <v>1554284807</v>
      </c>
      <c r="J23" s="11">
        <v>980276718</v>
      </c>
      <c r="K23" s="11">
        <v>404034234</v>
      </c>
      <c r="L23" s="11">
        <v>169973855</v>
      </c>
      <c r="M23" s="14">
        <v>6670533</v>
      </c>
      <c r="N23" s="20" t="s">
        <v>37</v>
      </c>
    </row>
    <row r="24" spans="1:14" s="2" customFormat="1" ht="10.5" customHeight="1">
      <c r="A24" s="6" t="s">
        <v>36</v>
      </c>
      <c r="B24" s="11">
        <v>28</v>
      </c>
      <c r="C24" s="11">
        <v>6648</v>
      </c>
      <c r="D24" s="11">
        <v>1334508</v>
      </c>
      <c r="E24" s="11">
        <v>8419551</v>
      </c>
      <c r="F24" s="11">
        <v>4395904</v>
      </c>
      <c r="G24" s="11">
        <v>2847320</v>
      </c>
      <c r="H24" s="11">
        <v>1176327</v>
      </c>
      <c r="I24" s="11">
        <v>1434642236</v>
      </c>
      <c r="J24" s="11">
        <v>906206014</v>
      </c>
      <c r="K24" s="11">
        <v>358460367</v>
      </c>
      <c r="L24" s="11">
        <v>169975855</v>
      </c>
      <c r="M24" s="14">
        <v>6007519</v>
      </c>
      <c r="N24" s="20" t="s">
        <v>36</v>
      </c>
    </row>
    <row r="25" spans="1:14" s="2" customFormat="1" ht="10.5" customHeight="1">
      <c r="A25" s="9" t="s">
        <v>35</v>
      </c>
      <c r="B25" s="12">
        <v>31</v>
      </c>
      <c r="C25" s="12">
        <v>7096</v>
      </c>
      <c r="D25" s="12">
        <v>1471592</v>
      </c>
      <c r="E25" s="12">
        <v>9097764</v>
      </c>
      <c r="F25" s="12">
        <v>5257860</v>
      </c>
      <c r="G25" s="12">
        <v>2668250</v>
      </c>
      <c r="H25" s="12">
        <v>1171654</v>
      </c>
      <c r="I25" s="12">
        <v>1588187817</v>
      </c>
      <c r="J25" s="12">
        <v>1075107465</v>
      </c>
      <c r="K25" s="12">
        <v>343661844</v>
      </c>
      <c r="L25" s="12">
        <v>169418508</v>
      </c>
      <c r="M25" s="15">
        <v>6513591</v>
      </c>
      <c r="N25" s="23" t="s">
        <v>35</v>
      </c>
    </row>
    <row r="26" spans="1:14" s="2" customFormat="1" ht="10.5" customHeight="1">
      <c r="A26" s="2" t="s">
        <v>12</v>
      </c>
    </row>
    <row r="27" spans="1:14" s="2" customFormat="1" ht="10.5" customHeight="1">
      <c r="A27" s="2" t="s">
        <v>9</v>
      </c>
    </row>
    <row r="28" spans="1:14" s="2" customFormat="1" ht="10.5" customHeight="1">
      <c r="A28" s="2" t="s">
        <v>34</v>
      </c>
    </row>
  </sheetData>
  <mergeCells count="8">
    <mergeCell ref="E5:H5"/>
    <mergeCell ref="N5:N6"/>
    <mergeCell ref="M5:M6"/>
    <mergeCell ref="I5:L5"/>
    <mergeCell ref="A5:A6"/>
    <mergeCell ref="B5:B6"/>
    <mergeCell ref="C5:C6"/>
    <mergeCell ref="D5:D6"/>
  </mergeCells>
  <phoneticPr fontId="9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8"/>
  <sheetViews>
    <sheetView zoomScaleNormal="100" zoomScaleSheetLayoutView="100" workbookViewId="0"/>
  </sheetViews>
  <sheetFormatPr defaultRowHeight="10.5" customHeight="1"/>
  <cols>
    <col min="1" max="1" width="11.625" style="1" customWidth="1"/>
    <col min="2" max="2" width="9.625" style="1" customWidth="1"/>
    <col min="3" max="3" width="11.625" style="1" customWidth="1"/>
    <col min="4" max="4" width="13.75" style="1" customWidth="1"/>
    <col min="5" max="6" width="13.625" style="1" customWidth="1"/>
    <col min="7" max="7" width="13.75" style="1" customWidth="1"/>
    <col min="8" max="8" width="10.625" style="1" customWidth="1"/>
    <col min="9" max="9" width="14.75" style="1" customWidth="1"/>
    <col min="10" max="10" width="14.625" style="1" customWidth="1"/>
    <col min="11" max="11" width="14" style="1" customWidth="1"/>
    <col min="12" max="12" width="13.625" style="1" customWidth="1"/>
    <col min="13" max="13" width="11.625" style="1" customWidth="1"/>
    <col min="14" max="14" width="10.125" style="1" customWidth="1"/>
    <col min="15" max="16384" width="9" style="1"/>
  </cols>
  <sheetData>
    <row r="1" spans="1:14" ht="13.5" customHeight="1">
      <c r="A1" s="27" t="s">
        <v>11</v>
      </c>
      <c r="B1" s="27"/>
      <c r="E1" s="26"/>
      <c r="H1" s="25"/>
      <c r="I1" s="25"/>
    </row>
    <row r="2" spans="1:14" ht="10.5" customHeight="1">
      <c r="A2" s="5"/>
    </row>
    <row r="3" spans="1:14" ht="10.5" customHeight="1">
      <c r="A3" s="5"/>
    </row>
    <row r="4" spans="1:14" s="2" customFormat="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s="2" customFormat="1" ht="10.5" customHeight="1">
      <c r="A5" s="280" t="s">
        <v>2</v>
      </c>
      <c r="B5" s="248" t="s">
        <v>0</v>
      </c>
      <c r="C5" s="248" t="s">
        <v>1</v>
      </c>
      <c r="D5" s="282" t="s">
        <v>8</v>
      </c>
      <c r="E5" s="275" t="s">
        <v>32</v>
      </c>
      <c r="F5" s="276"/>
      <c r="G5" s="276"/>
      <c r="H5" s="277"/>
      <c r="I5" s="275" t="s">
        <v>33</v>
      </c>
      <c r="J5" s="276"/>
      <c r="K5" s="276"/>
      <c r="L5" s="277"/>
      <c r="M5" s="245" t="s">
        <v>28</v>
      </c>
      <c r="N5" s="278" t="s">
        <v>2</v>
      </c>
    </row>
    <row r="6" spans="1:14" s="2" customFormat="1" ht="10.5" customHeight="1">
      <c r="A6" s="281"/>
      <c r="B6" s="254"/>
      <c r="C6" s="254"/>
      <c r="D6" s="255"/>
      <c r="E6" s="28" t="s">
        <v>3</v>
      </c>
      <c r="F6" s="28" t="s">
        <v>4</v>
      </c>
      <c r="G6" s="28" t="s">
        <v>5</v>
      </c>
      <c r="H6" s="24" t="s">
        <v>6</v>
      </c>
      <c r="I6" s="28" t="s">
        <v>3</v>
      </c>
      <c r="J6" s="28" t="s">
        <v>4</v>
      </c>
      <c r="K6" s="28" t="s">
        <v>5</v>
      </c>
      <c r="L6" s="24" t="s">
        <v>6</v>
      </c>
      <c r="M6" s="267"/>
      <c r="N6" s="279"/>
    </row>
    <row r="7" spans="1:14" s="2" customFormat="1" ht="10.5" customHeight="1">
      <c r="A7" s="18" t="s">
        <v>29</v>
      </c>
      <c r="B7" s="10">
        <v>365</v>
      </c>
      <c r="C7" s="10">
        <v>60368</v>
      </c>
      <c r="D7" s="10">
        <v>12311156</v>
      </c>
      <c r="E7" s="10">
        <v>93552999</v>
      </c>
      <c r="F7" s="10">
        <v>49992523</v>
      </c>
      <c r="G7" s="10">
        <v>36538068</v>
      </c>
      <c r="H7" s="10">
        <v>7022408</v>
      </c>
      <c r="I7" s="10">
        <v>15641564613</v>
      </c>
      <c r="J7" s="10">
        <v>10202290301</v>
      </c>
      <c r="K7" s="10">
        <v>4379157118</v>
      </c>
      <c r="L7" s="10">
        <v>1060117194</v>
      </c>
      <c r="M7" s="13">
        <v>62803962</v>
      </c>
      <c r="N7" s="19" t="s">
        <v>13</v>
      </c>
    </row>
    <row r="8" spans="1:14" s="2" customFormat="1" ht="10.5" customHeight="1">
      <c r="A8" s="6" t="s">
        <v>30</v>
      </c>
      <c r="B8" s="11">
        <v>365</v>
      </c>
      <c r="C8" s="11">
        <v>79230</v>
      </c>
      <c r="D8" s="11">
        <v>16475332</v>
      </c>
      <c r="E8" s="11">
        <v>110404882</v>
      </c>
      <c r="F8" s="11">
        <v>58110636</v>
      </c>
      <c r="G8" s="11">
        <v>42542154</v>
      </c>
      <c r="H8" s="11">
        <v>9752092</v>
      </c>
      <c r="I8" s="11">
        <v>18390671220</v>
      </c>
      <c r="J8" s="11">
        <v>11886350855</v>
      </c>
      <c r="K8" s="11">
        <v>5025799944</v>
      </c>
      <c r="L8" s="11">
        <v>1478520421</v>
      </c>
      <c r="M8" s="14">
        <v>84761948</v>
      </c>
      <c r="N8" s="20" t="s">
        <v>30</v>
      </c>
    </row>
    <row r="9" spans="1:14" s="2" customFormat="1" ht="10.5" customHeight="1">
      <c r="A9" s="6" t="s">
        <v>31</v>
      </c>
      <c r="B9" s="11">
        <v>366</v>
      </c>
      <c r="C9" s="11">
        <v>79914</v>
      </c>
      <c r="D9" s="11">
        <v>16547835.000000002</v>
      </c>
      <c r="E9" s="11">
        <v>110428845</v>
      </c>
      <c r="F9" s="11">
        <v>57685803</v>
      </c>
      <c r="G9" s="11">
        <v>41717446</v>
      </c>
      <c r="H9" s="11">
        <v>11025596</v>
      </c>
      <c r="I9" s="11">
        <v>18384359504</v>
      </c>
      <c r="J9" s="11">
        <v>11790266193</v>
      </c>
      <c r="K9" s="11">
        <v>4944456647</v>
      </c>
      <c r="L9" s="11">
        <v>1649636664</v>
      </c>
      <c r="M9" s="14">
        <v>84723848</v>
      </c>
      <c r="N9" s="20" t="s">
        <v>31</v>
      </c>
    </row>
    <row r="10" spans="1:14" s="2" customFormat="1" ht="10.5" customHeight="1">
      <c r="A10" s="6" t="s">
        <v>14</v>
      </c>
      <c r="B10" s="11">
        <v>365</v>
      </c>
      <c r="C10" s="11">
        <v>84758</v>
      </c>
      <c r="D10" s="11">
        <v>17301810</v>
      </c>
      <c r="E10" s="11">
        <v>111275245</v>
      </c>
      <c r="F10" s="11">
        <v>57437581</v>
      </c>
      <c r="G10" s="11">
        <v>41270786</v>
      </c>
      <c r="H10" s="11">
        <v>12566878</v>
      </c>
      <c r="I10" s="11">
        <v>18662603160</v>
      </c>
      <c r="J10" s="11">
        <v>11876026355</v>
      </c>
      <c r="K10" s="11">
        <v>4938428460</v>
      </c>
      <c r="L10" s="11">
        <v>1848148345</v>
      </c>
      <c r="M10" s="14">
        <v>84918935</v>
      </c>
      <c r="N10" s="20" t="s">
        <v>14</v>
      </c>
    </row>
    <row r="11" spans="1:14" s="7" customFormat="1" ht="10.5" customHeight="1">
      <c r="A11" s="8" t="s">
        <v>15</v>
      </c>
      <c r="B11" s="16">
        <v>365</v>
      </c>
      <c r="C11" s="16">
        <v>87166</v>
      </c>
      <c r="D11" s="16">
        <v>17295230</v>
      </c>
      <c r="E11" s="16">
        <v>113511722</v>
      </c>
      <c r="F11" s="16">
        <v>58985802</v>
      </c>
      <c r="G11" s="16">
        <v>40843612</v>
      </c>
      <c r="H11" s="16">
        <v>13682308</v>
      </c>
      <c r="I11" s="16">
        <v>19062324993</v>
      </c>
      <c r="J11" s="16">
        <v>12114378017</v>
      </c>
      <c r="K11" s="16">
        <v>4955818454</v>
      </c>
      <c r="L11" s="16">
        <v>1992128522</v>
      </c>
      <c r="M11" s="17">
        <v>83986563</v>
      </c>
      <c r="N11" s="21" t="s">
        <v>15</v>
      </c>
    </row>
    <row r="12" spans="1:14" s="7" customFormat="1" ht="10.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21"/>
    </row>
    <row r="13" spans="1:14" s="2" customFormat="1" ht="10.5" customHeight="1">
      <c r="A13" s="4" t="s">
        <v>7</v>
      </c>
      <c r="B13" s="11">
        <v>30</v>
      </c>
      <c r="C13" s="11">
        <v>7264</v>
      </c>
      <c r="D13" s="11">
        <v>1441269</v>
      </c>
      <c r="E13" s="11">
        <v>9459310</v>
      </c>
      <c r="F13" s="11">
        <v>4915484</v>
      </c>
      <c r="G13" s="11">
        <v>3403634</v>
      </c>
      <c r="H13" s="11">
        <v>1140192</v>
      </c>
      <c r="I13" s="11">
        <v>1588527083</v>
      </c>
      <c r="J13" s="11">
        <v>1009531502</v>
      </c>
      <c r="K13" s="11">
        <v>412984871</v>
      </c>
      <c r="L13" s="11">
        <v>166010710</v>
      </c>
      <c r="M13" s="14">
        <v>6998880</v>
      </c>
      <c r="N13" s="22" t="s">
        <v>7</v>
      </c>
    </row>
    <row r="14" spans="1:14" s="2" customFormat="1" ht="10.5" customHeight="1">
      <c r="A14" s="6" t="s">
        <v>16</v>
      </c>
      <c r="B14" s="11">
        <v>30</v>
      </c>
      <c r="C14" s="11">
        <v>7304</v>
      </c>
      <c r="D14" s="11">
        <v>1427796</v>
      </c>
      <c r="E14" s="11">
        <v>10151084</v>
      </c>
      <c r="F14" s="11">
        <v>5291714</v>
      </c>
      <c r="G14" s="11">
        <v>3717596</v>
      </c>
      <c r="H14" s="11">
        <v>1141774</v>
      </c>
      <c r="I14" s="11">
        <v>1692493234</v>
      </c>
      <c r="J14" s="11">
        <v>1088657343</v>
      </c>
      <c r="K14" s="11">
        <v>437977177</v>
      </c>
      <c r="L14" s="11">
        <v>165858714</v>
      </c>
      <c r="M14" s="14">
        <v>5986559</v>
      </c>
      <c r="N14" s="20" t="s">
        <v>16</v>
      </c>
    </row>
    <row r="15" spans="1:14" s="2" customFormat="1" ht="10.5" customHeight="1">
      <c r="A15" s="6" t="s">
        <v>17</v>
      </c>
      <c r="B15" s="11">
        <v>31</v>
      </c>
      <c r="C15" s="11">
        <v>7600</v>
      </c>
      <c r="D15" s="11">
        <v>1477287</v>
      </c>
      <c r="E15" s="11">
        <v>10225712</v>
      </c>
      <c r="F15" s="11">
        <v>5031886</v>
      </c>
      <c r="G15" s="11">
        <v>4051468</v>
      </c>
      <c r="H15" s="11">
        <v>1142358</v>
      </c>
      <c r="I15" s="11">
        <v>1678814331</v>
      </c>
      <c r="J15" s="11">
        <v>1035214304</v>
      </c>
      <c r="K15" s="11">
        <v>477665308</v>
      </c>
      <c r="L15" s="11">
        <v>165934719</v>
      </c>
      <c r="M15" s="14">
        <v>6266318</v>
      </c>
      <c r="N15" s="20" t="s">
        <v>17</v>
      </c>
    </row>
    <row r="16" spans="1:14" s="2" customFormat="1" ht="10.5" customHeight="1">
      <c r="A16" s="6" t="s">
        <v>18</v>
      </c>
      <c r="B16" s="11">
        <v>30</v>
      </c>
      <c r="C16" s="11">
        <v>7220</v>
      </c>
      <c r="D16" s="11">
        <v>1433384</v>
      </c>
      <c r="E16" s="11">
        <v>9846047</v>
      </c>
      <c r="F16" s="11">
        <v>4645979</v>
      </c>
      <c r="G16" s="11">
        <v>4057574</v>
      </c>
      <c r="H16" s="11">
        <v>1142494</v>
      </c>
      <c r="I16" s="11">
        <v>1600201840</v>
      </c>
      <c r="J16" s="11">
        <v>954924425</v>
      </c>
      <c r="K16" s="11">
        <v>479324925</v>
      </c>
      <c r="L16" s="11">
        <v>165952490</v>
      </c>
      <c r="M16" s="14">
        <v>6771301</v>
      </c>
      <c r="N16" s="20" t="s">
        <v>18</v>
      </c>
    </row>
    <row r="17" spans="1:14" s="2" customFormat="1" ht="10.5" customHeight="1">
      <c r="A17" s="6" t="s">
        <v>19</v>
      </c>
      <c r="B17" s="11">
        <v>31</v>
      </c>
      <c r="C17" s="11">
        <v>7438</v>
      </c>
      <c r="D17" s="11">
        <v>1463483</v>
      </c>
      <c r="E17" s="11">
        <v>9444588</v>
      </c>
      <c r="F17" s="11">
        <v>4987082</v>
      </c>
      <c r="G17" s="11">
        <v>3315012</v>
      </c>
      <c r="H17" s="11">
        <v>1142494</v>
      </c>
      <c r="I17" s="11">
        <v>1591751222</v>
      </c>
      <c r="J17" s="11">
        <v>1018020918</v>
      </c>
      <c r="K17" s="11">
        <v>407776814</v>
      </c>
      <c r="L17" s="11">
        <v>165953490</v>
      </c>
      <c r="M17" s="14">
        <v>9707945</v>
      </c>
      <c r="N17" s="20" t="s">
        <v>19</v>
      </c>
    </row>
    <row r="18" spans="1:14" s="2" customFormat="1" ht="10.5" customHeight="1">
      <c r="A18" s="6" t="s">
        <v>20</v>
      </c>
      <c r="B18" s="11">
        <v>31</v>
      </c>
      <c r="C18" s="11">
        <v>7380</v>
      </c>
      <c r="D18" s="11">
        <v>1412452</v>
      </c>
      <c r="E18" s="11">
        <v>8670697</v>
      </c>
      <c r="F18" s="11">
        <v>4624837</v>
      </c>
      <c r="G18" s="11">
        <v>2904040</v>
      </c>
      <c r="H18" s="11">
        <v>1141820</v>
      </c>
      <c r="I18" s="11">
        <v>1479642697</v>
      </c>
      <c r="J18" s="11">
        <v>948293586</v>
      </c>
      <c r="K18" s="11">
        <v>365485474</v>
      </c>
      <c r="L18" s="11">
        <v>165863637</v>
      </c>
      <c r="M18" s="14">
        <v>9478608</v>
      </c>
      <c r="N18" s="20" t="s">
        <v>20</v>
      </c>
    </row>
    <row r="19" spans="1:14" s="2" customFormat="1" ht="10.5" customHeight="1">
      <c r="A19" s="6" t="s">
        <v>21</v>
      </c>
      <c r="B19" s="11">
        <v>30</v>
      </c>
      <c r="C19" s="11">
        <v>7150</v>
      </c>
      <c r="D19" s="11">
        <v>1422101</v>
      </c>
      <c r="E19" s="11">
        <v>9038363</v>
      </c>
      <c r="F19" s="11">
        <v>4481033</v>
      </c>
      <c r="G19" s="11">
        <v>3414252</v>
      </c>
      <c r="H19" s="11">
        <v>1143078</v>
      </c>
      <c r="I19" s="11">
        <v>1499445432</v>
      </c>
      <c r="J19" s="11">
        <v>920641731</v>
      </c>
      <c r="K19" s="11">
        <v>412778262</v>
      </c>
      <c r="L19" s="11">
        <v>166025439</v>
      </c>
      <c r="M19" s="14">
        <v>7968622</v>
      </c>
      <c r="N19" s="20" t="s">
        <v>21</v>
      </c>
    </row>
    <row r="20" spans="1:14" s="2" customFormat="1" ht="10.5" customHeight="1">
      <c r="A20" s="6" t="s">
        <v>22</v>
      </c>
      <c r="B20" s="11">
        <v>31</v>
      </c>
      <c r="C20" s="11">
        <v>7282</v>
      </c>
      <c r="D20" s="11">
        <v>1482983</v>
      </c>
      <c r="E20" s="11">
        <v>9955013</v>
      </c>
      <c r="F20" s="11">
        <v>5005253</v>
      </c>
      <c r="G20" s="11">
        <v>3806546</v>
      </c>
      <c r="H20" s="11">
        <v>1143214</v>
      </c>
      <c r="I20" s="11">
        <v>1648625629</v>
      </c>
      <c r="J20" s="11">
        <v>1026867699</v>
      </c>
      <c r="K20" s="11">
        <v>455713720</v>
      </c>
      <c r="L20" s="11">
        <v>166044210</v>
      </c>
      <c r="M20" s="14">
        <v>6585373</v>
      </c>
      <c r="N20" s="20" t="s">
        <v>22</v>
      </c>
    </row>
    <row r="21" spans="1:14" s="2" customFormat="1" ht="10.5" customHeight="1">
      <c r="A21" s="6" t="s">
        <v>23</v>
      </c>
      <c r="B21" s="11">
        <v>30</v>
      </c>
      <c r="C21" s="11">
        <v>7074</v>
      </c>
      <c r="D21" s="11">
        <v>1433491</v>
      </c>
      <c r="E21" s="11">
        <v>10265858</v>
      </c>
      <c r="F21" s="11">
        <v>5389334</v>
      </c>
      <c r="G21" s="11">
        <v>3739276</v>
      </c>
      <c r="H21" s="11">
        <v>1137248</v>
      </c>
      <c r="I21" s="11">
        <v>1724116144</v>
      </c>
      <c r="J21" s="11">
        <v>1109796212</v>
      </c>
      <c r="K21" s="11">
        <v>449020512</v>
      </c>
      <c r="L21" s="11">
        <v>165299420</v>
      </c>
      <c r="M21" s="14">
        <v>6059501</v>
      </c>
      <c r="N21" s="20" t="s">
        <v>23</v>
      </c>
    </row>
    <row r="22" spans="1:14" s="2" customFormat="1" ht="10.5" customHeight="1">
      <c r="A22" s="6" t="s">
        <v>24</v>
      </c>
      <c r="B22" s="11">
        <v>31</v>
      </c>
      <c r="C22" s="11">
        <v>7332</v>
      </c>
      <c r="D22" s="11">
        <v>1470332</v>
      </c>
      <c r="E22" s="11">
        <v>9082869</v>
      </c>
      <c r="F22" s="11">
        <v>5024921</v>
      </c>
      <c r="G22" s="11">
        <v>2920702</v>
      </c>
      <c r="H22" s="11">
        <v>1137246</v>
      </c>
      <c r="I22" s="11">
        <v>1556560471</v>
      </c>
      <c r="J22" s="11">
        <v>1033061672</v>
      </c>
      <c r="K22" s="11">
        <v>358199379</v>
      </c>
      <c r="L22" s="11">
        <v>165299420</v>
      </c>
      <c r="M22" s="14">
        <v>6457242</v>
      </c>
      <c r="N22" s="20" t="s">
        <v>24</v>
      </c>
    </row>
    <row r="23" spans="1:14" s="2" customFormat="1" ht="10.5" customHeight="1">
      <c r="A23" s="6" t="s">
        <v>25</v>
      </c>
      <c r="B23" s="11">
        <v>31</v>
      </c>
      <c r="C23" s="11">
        <v>7364</v>
      </c>
      <c r="D23" s="11">
        <v>1465821</v>
      </c>
      <c r="E23" s="11">
        <v>9280708</v>
      </c>
      <c r="F23" s="11">
        <v>4769408</v>
      </c>
      <c r="G23" s="11">
        <v>3360092</v>
      </c>
      <c r="H23" s="11">
        <v>1151208</v>
      </c>
      <c r="I23" s="11">
        <v>1556451504</v>
      </c>
      <c r="J23" s="11">
        <v>980081600</v>
      </c>
      <c r="K23" s="11">
        <v>407948256</v>
      </c>
      <c r="L23" s="11">
        <v>168421648</v>
      </c>
      <c r="M23" s="14">
        <v>6537667</v>
      </c>
      <c r="N23" s="20" t="s">
        <v>25</v>
      </c>
    </row>
    <row r="24" spans="1:14" s="2" customFormat="1" ht="10.5" customHeight="1">
      <c r="A24" s="6" t="s">
        <v>26</v>
      </c>
      <c r="B24" s="11">
        <v>28</v>
      </c>
      <c r="C24" s="11">
        <v>6656</v>
      </c>
      <c r="D24" s="11">
        <v>1334508</v>
      </c>
      <c r="E24" s="11">
        <v>8360333</v>
      </c>
      <c r="F24" s="11">
        <v>4329995</v>
      </c>
      <c r="G24" s="11">
        <v>2879086</v>
      </c>
      <c r="H24" s="11">
        <v>1151252</v>
      </c>
      <c r="I24" s="11">
        <v>1421812465</v>
      </c>
      <c r="J24" s="11">
        <v>892641195</v>
      </c>
      <c r="K24" s="11">
        <v>360743698</v>
      </c>
      <c r="L24" s="11">
        <v>168427572</v>
      </c>
      <c r="M24" s="14">
        <v>5902567</v>
      </c>
      <c r="N24" s="20" t="s">
        <v>26</v>
      </c>
    </row>
    <row r="25" spans="1:14" s="2" customFormat="1" ht="10.5" customHeight="1">
      <c r="A25" s="9" t="s">
        <v>27</v>
      </c>
      <c r="B25" s="12">
        <v>31</v>
      </c>
      <c r="C25" s="12">
        <v>7366</v>
      </c>
      <c r="D25" s="12">
        <v>1471592</v>
      </c>
      <c r="E25" s="12">
        <v>9190450</v>
      </c>
      <c r="F25" s="12">
        <v>5404360</v>
      </c>
      <c r="G25" s="12">
        <v>2677968</v>
      </c>
      <c r="H25" s="12">
        <v>1108122</v>
      </c>
      <c r="I25" s="12">
        <v>1612410024</v>
      </c>
      <c r="J25" s="12">
        <v>1106177332</v>
      </c>
      <c r="K25" s="12">
        <v>343184929</v>
      </c>
      <c r="L25" s="12">
        <v>163047763</v>
      </c>
      <c r="M25" s="15">
        <v>6264860</v>
      </c>
      <c r="N25" s="23" t="s">
        <v>27</v>
      </c>
    </row>
    <row r="26" spans="1:14" s="2" customFormat="1" ht="10.5" customHeight="1">
      <c r="A26" s="2" t="s">
        <v>12</v>
      </c>
    </row>
    <row r="27" spans="1:14" s="2" customFormat="1" ht="10.5" customHeight="1">
      <c r="A27" s="2" t="s">
        <v>9</v>
      </c>
    </row>
    <row r="28" spans="1:14" s="2" customFormat="1" ht="10.5" customHeight="1">
      <c r="A28" s="2" t="s">
        <v>10</v>
      </c>
    </row>
  </sheetData>
  <mergeCells count="8">
    <mergeCell ref="N5:N6"/>
    <mergeCell ref="M5:M6"/>
    <mergeCell ref="I5:L5"/>
    <mergeCell ref="A5:A6"/>
    <mergeCell ref="B5:B6"/>
    <mergeCell ref="C5:C6"/>
    <mergeCell ref="D5:D6"/>
    <mergeCell ref="E5:H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2761-D95E-4E65-B6B4-0670258F4EB4}">
  <sheetPr>
    <pageSetUpPr fitToPage="1"/>
  </sheetPr>
  <dimension ref="A1:N32"/>
  <sheetViews>
    <sheetView zoomScaleNormal="100" zoomScaleSheetLayoutView="100" workbookViewId="0"/>
  </sheetViews>
  <sheetFormatPr defaultRowHeight="13.5"/>
  <cols>
    <col min="1" max="1" width="12" style="136" customWidth="1"/>
    <col min="2" max="2" width="10" style="136" customWidth="1"/>
    <col min="3" max="3" width="12" style="136" customWidth="1"/>
    <col min="4" max="4" width="13.75" style="136" customWidth="1"/>
    <col min="5" max="7" width="14" style="136" customWidth="1"/>
    <col min="8" max="8" width="10.625" style="136" customWidth="1"/>
    <col min="9" max="9" width="14.75" style="136" customWidth="1"/>
    <col min="10" max="10" width="14.625" style="136" customWidth="1"/>
    <col min="11" max="11" width="14" style="136" customWidth="1"/>
    <col min="12" max="12" width="13.625" style="136" customWidth="1"/>
    <col min="13" max="13" width="11.625" style="136" customWidth="1"/>
    <col min="14" max="14" width="10.75" style="136" customWidth="1"/>
    <col min="15" max="16384" width="9" style="136"/>
  </cols>
  <sheetData>
    <row r="1" spans="1:14" ht="13.5" customHeight="1"/>
    <row r="2" spans="1:14" s="1" customFormat="1" ht="13.5" customHeight="1">
      <c r="A2" s="135" t="s">
        <v>183</v>
      </c>
      <c r="E2" s="45"/>
      <c r="F2" s="45"/>
      <c r="J2" s="97"/>
    </row>
    <row r="3" spans="1:14" s="1" customFormat="1" ht="10.5" customHeight="1">
      <c r="G3" s="59"/>
      <c r="J3" s="97"/>
    </row>
    <row r="4" spans="1:14" s="1" customFormat="1" ht="13.5" customHeight="1">
      <c r="A4" s="135" t="s">
        <v>182</v>
      </c>
      <c r="E4" s="46"/>
      <c r="G4" s="54"/>
    </row>
    <row r="5" spans="1:14" s="138" customFormat="1" ht="10.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s="138" customFormat="1" ht="10.5" customHeight="1">
      <c r="A6" s="217" t="s">
        <v>134</v>
      </c>
      <c r="B6" s="220" t="s">
        <v>181</v>
      </c>
      <c r="C6" s="220" t="s">
        <v>180</v>
      </c>
      <c r="D6" s="223" t="s">
        <v>225</v>
      </c>
      <c r="E6" s="226" t="s">
        <v>157</v>
      </c>
      <c r="F6" s="227"/>
      <c r="G6" s="227"/>
      <c r="H6" s="73" t="s">
        <v>178</v>
      </c>
      <c r="I6" s="226" t="s">
        <v>128</v>
      </c>
      <c r="J6" s="227"/>
      <c r="K6" s="227"/>
      <c r="L6" s="73" t="s">
        <v>127</v>
      </c>
      <c r="M6" s="223" t="s">
        <v>176</v>
      </c>
      <c r="N6" s="230" t="s">
        <v>134</v>
      </c>
    </row>
    <row r="7" spans="1:14" s="138" customFormat="1" ht="10.5" customHeight="1">
      <c r="A7" s="218"/>
      <c r="B7" s="221"/>
      <c r="C7" s="221"/>
      <c r="D7" s="224"/>
      <c r="E7" s="233" t="s">
        <v>3</v>
      </c>
      <c r="F7" s="233" t="s">
        <v>4</v>
      </c>
      <c r="G7" s="233" t="s">
        <v>5</v>
      </c>
      <c r="H7" s="234" t="s">
        <v>125</v>
      </c>
      <c r="I7" s="233" t="s">
        <v>224</v>
      </c>
      <c r="J7" s="233" t="s">
        <v>4</v>
      </c>
      <c r="K7" s="233" t="s">
        <v>5</v>
      </c>
      <c r="L7" s="234" t="s">
        <v>125</v>
      </c>
      <c r="M7" s="228"/>
      <c r="N7" s="231"/>
    </row>
    <row r="8" spans="1:14" s="138" customFormat="1" ht="10.5" customHeight="1">
      <c r="A8" s="219"/>
      <c r="B8" s="222"/>
      <c r="C8" s="222"/>
      <c r="D8" s="225"/>
      <c r="E8" s="222"/>
      <c r="F8" s="222"/>
      <c r="G8" s="222"/>
      <c r="H8" s="235"/>
      <c r="I8" s="222"/>
      <c r="J8" s="222"/>
      <c r="K8" s="222"/>
      <c r="L8" s="235"/>
      <c r="M8" s="229"/>
      <c r="N8" s="232"/>
    </row>
    <row r="9" spans="1:14" s="138" customFormat="1" ht="6" customHeight="1">
      <c r="A9" s="133"/>
      <c r="B9" s="139"/>
      <c r="C9" s="139"/>
      <c r="D9" s="140"/>
      <c r="E9" s="139"/>
      <c r="F9" s="139"/>
      <c r="G9" s="139"/>
      <c r="H9" s="140"/>
      <c r="I9" s="139"/>
      <c r="J9" s="139"/>
      <c r="K9" s="139"/>
      <c r="L9" s="140"/>
      <c r="M9" s="114"/>
      <c r="N9" s="134"/>
    </row>
    <row r="10" spans="1:14" s="138" customFormat="1" ht="10.5">
      <c r="A10" s="141" t="s">
        <v>429</v>
      </c>
      <c r="B10" s="142">
        <v>365</v>
      </c>
      <c r="C10" s="142">
        <v>87412</v>
      </c>
      <c r="D10" s="142">
        <v>20840505.399999999</v>
      </c>
      <c r="E10" s="142">
        <v>138413795</v>
      </c>
      <c r="F10" s="142">
        <v>76043112</v>
      </c>
      <c r="G10" s="142">
        <v>53927967</v>
      </c>
      <c r="H10" s="142">
        <v>8442716</v>
      </c>
      <c r="I10" s="142">
        <v>24959673813</v>
      </c>
      <c r="J10" s="142">
        <v>16354986000</v>
      </c>
      <c r="K10" s="142">
        <v>7212372163</v>
      </c>
      <c r="L10" s="142">
        <v>1392315650</v>
      </c>
      <c r="M10" s="116">
        <v>89082047</v>
      </c>
      <c r="N10" s="143" t="s">
        <v>429</v>
      </c>
    </row>
    <row r="11" spans="1:14" s="138" customFormat="1" ht="10.5">
      <c r="A11" s="141" t="s">
        <v>428</v>
      </c>
      <c r="B11" s="142">
        <v>365</v>
      </c>
      <c r="C11" s="142">
        <v>87458</v>
      </c>
      <c r="D11" s="142">
        <v>20852908.199999999</v>
      </c>
      <c r="E11" s="142">
        <v>141388290</v>
      </c>
      <c r="F11" s="142">
        <v>77099112</v>
      </c>
      <c r="G11" s="142">
        <v>55850703</v>
      </c>
      <c r="H11" s="142">
        <v>8438475</v>
      </c>
      <c r="I11" s="142">
        <v>25366288875</v>
      </c>
      <c r="J11" s="142">
        <v>16493791425</v>
      </c>
      <c r="K11" s="142">
        <v>7480848379</v>
      </c>
      <c r="L11" s="142">
        <v>1391649071</v>
      </c>
      <c r="M11" s="116">
        <v>88700546</v>
      </c>
      <c r="N11" s="143" t="s">
        <v>428</v>
      </c>
    </row>
    <row r="12" spans="1:14" s="138" customFormat="1" ht="10.5">
      <c r="A12" s="141" t="s">
        <v>427</v>
      </c>
      <c r="B12" s="142">
        <v>365</v>
      </c>
      <c r="C12" s="142">
        <v>88278</v>
      </c>
      <c r="D12" s="142">
        <v>21170418.600000001</v>
      </c>
      <c r="E12" s="142">
        <v>144745935</v>
      </c>
      <c r="F12" s="142">
        <v>78095868</v>
      </c>
      <c r="G12" s="142">
        <v>58256704</v>
      </c>
      <c r="H12" s="142">
        <v>8393363</v>
      </c>
      <c r="I12" s="142">
        <v>25773257591</v>
      </c>
      <c r="J12" s="142">
        <v>16569838230</v>
      </c>
      <c r="K12" s="142">
        <v>7815850835</v>
      </c>
      <c r="L12" s="142">
        <v>1387568526</v>
      </c>
      <c r="M12" s="116">
        <v>86884792</v>
      </c>
      <c r="N12" s="143" t="s">
        <v>427</v>
      </c>
    </row>
    <row r="13" spans="1:14" s="138" customFormat="1" ht="10.5">
      <c r="A13" s="141" t="s">
        <v>426</v>
      </c>
      <c r="B13" s="142">
        <v>366</v>
      </c>
      <c r="C13" s="142">
        <v>88520</v>
      </c>
      <c r="D13" s="142">
        <v>21215135.599999998</v>
      </c>
      <c r="E13" s="142">
        <v>146368798</v>
      </c>
      <c r="F13" s="142">
        <v>76229301</v>
      </c>
      <c r="G13" s="142">
        <v>61462393</v>
      </c>
      <c r="H13" s="142">
        <v>8677104</v>
      </c>
      <c r="I13" s="142">
        <v>25778413755</v>
      </c>
      <c r="J13" s="142">
        <v>16121801141</v>
      </c>
      <c r="K13" s="142">
        <v>8222372915</v>
      </c>
      <c r="L13" s="142">
        <v>1434239699</v>
      </c>
      <c r="M13" s="116">
        <v>87937169</v>
      </c>
      <c r="N13" s="143" t="s">
        <v>425</v>
      </c>
    </row>
    <row r="14" spans="1:14" s="148" customFormat="1" ht="10.5">
      <c r="A14" s="144" t="s">
        <v>424</v>
      </c>
      <c r="B14" s="145">
        <v>365</v>
      </c>
      <c r="C14" s="145">
        <v>88134</v>
      </c>
      <c r="D14" s="145">
        <v>21027575.599999998</v>
      </c>
      <c r="E14" s="145">
        <v>97546127</v>
      </c>
      <c r="F14" s="145">
        <v>43427529</v>
      </c>
      <c r="G14" s="145">
        <v>45116493</v>
      </c>
      <c r="H14" s="145">
        <v>9002105</v>
      </c>
      <c r="I14" s="145">
        <v>16941877132</v>
      </c>
      <c r="J14" s="145">
        <v>9252093665</v>
      </c>
      <c r="K14" s="145">
        <v>6202155447</v>
      </c>
      <c r="L14" s="145">
        <v>1487628020</v>
      </c>
      <c r="M14" s="146">
        <v>84052043</v>
      </c>
      <c r="N14" s="147" t="s">
        <v>424</v>
      </c>
    </row>
    <row r="15" spans="1:14" s="148" customFormat="1" ht="6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1"/>
      <c r="N15" s="126"/>
    </row>
    <row r="16" spans="1:14" s="138" customFormat="1" ht="10.5">
      <c r="A16" s="141" t="s">
        <v>423</v>
      </c>
      <c r="B16" s="142">
        <v>30.416666666666668</v>
      </c>
      <c r="C16" s="142">
        <v>7344.5</v>
      </c>
      <c r="D16" s="142">
        <v>1752297.9666666666</v>
      </c>
      <c r="E16" s="142">
        <v>8128843.916666667</v>
      </c>
      <c r="F16" s="142">
        <v>3618960.75</v>
      </c>
      <c r="G16" s="142">
        <v>3759707.75</v>
      </c>
      <c r="H16" s="142">
        <v>750175.41666666663</v>
      </c>
      <c r="I16" s="142">
        <v>1411823094.3333333</v>
      </c>
      <c r="J16" s="142">
        <v>771007805.41666663</v>
      </c>
      <c r="K16" s="156">
        <v>516846287.25</v>
      </c>
      <c r="L16" s="142">
        <v>123969001.66666667</v>
      </c>
      <c r="M16" s="116">
        <v>7004336.916666667</v>
      </c>
      <c r="N16" s="127" t="s">
        <v>423</v>
      </c>
    </row>
    <row r="17" spans="1:14" s="138" customFormat="1" ht="10.5">
      <c r="A17" s="141" t="s">
        <v>422</v>
      </c>
      <c r="B17" s="142">
        <v>30</v>
      </c>
      <c r="C17" s="142">
        <v>7228</v>
      </c>
      <c r="D17" s="142">
        <v>1734307.2</v>
      </c>
      <c r="E17" s="142">
        <v>6072689</v>
      </c>
      <c r="F17" s="142">
        <v>2010897</v>
      </c>
      <c r="G17" s="142">
        <v>3311684</v>
      </c>
      <c r="H17" s="142">
        <v>750108</v>
      </c>
      <c r="I17" s="142">
        <v>1033850077</v>
      </c>
      <c r="J17" s="142">
        <v>430991646</v>
      </c>
      <c r="K17" s="142">
        <v>478901158</v>
      </c>
      <c r="L17" s="142">
        <v>123957273</v>
      </c>
      <c r="M17" s="116">
        <v>5897747</v>
      </c>
      <c r="N17" s="127" t="s">
        <v>421</v>
      </c>
    </row>
    <row r="18" spans="1:14" s="138" customFormat="1" ht="10.5">
      <c r="A18" s="141" t="s">
        <v>420</v>
      </c>
      <c r="B18" s="142">
        <v>31</v>
      </c>
      <c r="C18" s="142">
        <v>7390</v>
      </c>
      <c r="D18" s="142">
        <v>1662650.8</v>
      </c>
      <c r="E18" s="142">
        <v>5587356</v>
      </c>
      <c r="F18" s="142">
        <v>1764979</v>
      </c>
      <c r="G18" s="142">
        <v>3072268</v>
      </c>
      <c r="H18" s="142">
        <v>750109</v>
      </c>
      <c r="I18" s="142">
        <v>959151796</v>
      </c>
      <c r="J18" s="142">
        <v>383478079</v>
      </c>
      <c r="K18" s="142">
        <v>451716444</v>
      </c>
      <c r="L18" s="142">
        <v>123957273</v>
      </c>
      <c r="M18" s="116">
        <v>6027291</v>
      </c>
      <c r="N18" s="127" t="s">
        <v>420</v>
      </c>
    </row>
    <row r="19" spans="1:14" s="138" customFormat="1" ht="10.5">
      <c r="A19" s="143" t="s">
        <v>419</v>
      </c>
      <c r="B19" s="89">
        <v>30</v>
      </c>
      <c r="C19" s="142">
        <v>7288</v>
      </c>
      <c r="D19" s="142">
        <v>1751680.8</v>
      </c>
      <c r="E19" s="142">
        <v>7661338</v>
      </c>
      <c r="F19" s="142">
        <v>3291912</v>
      </c>
      <c r="G19" s="142">
        <v>3619320</v>
      </c>
      <c r="H19" s="142">
        <v>750106</v>
      </c>
      <c r="I19" s="142">
        <v>1338714958</v>
      </c>
      <c r="J19" s="142">
        <v>705442928</v>
      </c>
      <c r="K19" s="142">
        <v>509315666</v>
      </c>
      <c r="L19" s="142">
        <v>123956364</v>
      </c>
      <c r="M19" s="116">
        <v>7092690</v>
      </c>
      <c r="N19" s="127" t="s">
        <v>418</v>
      </c>
    </row>
    <row r="20" spans="1:14" s="138" customFormat="1" ht="10.5">
      <c r="A20" s="143" t="s">
        <v>417</v>
      </c>
      <c r="B20" s="89">
        <v>31</v>
      </c>
      <c r="C20" s="142">
        <v>7504</v>
      </c>
      <c r="D20" s="142">
        <v>1799021.2</v>
      </c>
      <c r="E20" s="142">
        <v>8260558</v>
      </c>
      <c r="F20" s="142">
        <v>3797410</v>
      </c>
      <c r="G20" s="142">
        <v>3713040</v>
      </c>
      <c r="H20" s="142">
        <v>750108</v>
      </c>
      <c r="I20" s="142">
        <v>1450544179</v>
      </c>
      <c r="J20" s="142">
        <v>809415794</v>
      </c>
      <c r="K20" s="142">
        <v>517171112</v>
      </c>
      <c r="L20" s="142">
        <v>123957273</v>
      </c>
      <c r="M20" s="116">
        <v>8826149</v>
      </c>
      <c r="N20" s="127" t="s">
        <v>417</v>
      </c>
    </row>
    <row r="21" spans="1:14" s="138" customFormat="1" ht="10.5">
      <c r="A21" s="143" t="s">
        <v>416</v>
      </c>
      <c r="B21" s="89">
        <v>31</v>
      </c>
      <c r="C21" s="142">
        <v>7452</v>
      </c>
      <c r="D21" s="142">
        <v>1778587.6</v>
      </c>
      <c r="E21" s="142">
        <v>8053950</v>
      </c>
      <c r="F21" s="142">
        <v>3526647</v>
      </c>
      <c r="G21" s="142">
        <v>3777196</v>
      </c>
      <c r="H21" s="142">
        <v>750107</v>
      </c>
      <c r="I21" s="142">
        <v>1397590527</v>
      </c>
      <c r="J21" s="142">
        <v>754126641</v>
      </c>
      <c r="K21" s="142">
        <v>519506613</v>
      </c>
      <c r="L21" s="142">
        <v>123957273</v>
      </c>
      <c r="M21" s="116">
        <v>10036314</v>
      </c>
      <c r="N21" s="127" t="s">
        <v>416</v>
      </c>
    </row>
    <row r="22" spans="1:14" s="138" customFormat="1" ht="10.5">
      <c r="A22" s="143" t="s">
        <v>415</v>
      </c>
      <c r="B22" s="89">
        <v>30</v>
      </c>
      <c r="C22" s="142">
        <v>7248</v>
      </c>
      <c r="D22" s="142">
        <v>1738377.6</v>
      </c>
      <c r="E22" s="142">
        <v>8823572</v>
      </c>
      <c r="F22" s="142">
        <v>4045244</v>
      </c>
      <c r="G22" s="142">
        <v>4028220</v>
      </c>
      <c r="H22" s="142">
        <v>750108</v>
      </c>
      <c r="I22" s="142">
        <v>1529599557</v>
      </c>
      <c r="J22" s="142">
        <v>860249832</v>
      </c>
      <c r="K22" s="142">
        <v>545393361</v>
      </c>
      <c r="L22" s="142">
        <v>123956364</v>
      </c>
      <c r="M22" s="116">
        <v>8896157</v>
      </c>
      <c r="N22" s="127" t="s">
        <v>415</v>
      </c>
    </row>
    <row r="23" spans="1:14" s="138" customFormat="1" ht="10.5" customHeight="1">
      <c r="A23" s="143" t="s">
        <v>414</v>
      </c>
      <c r="B23" s="89">
        <v>31</v>
      </c>
      <c r="C23" s="142">
        <v>7506</v>
      </c>
      <c r="D23" s="142">
        <v>1805582.7999999998</v>
      </c>
      <c r="E23" s="142">
        <v>9692479</v>
      </c>
      <c r="F23" s="142">
        <v>4533330</v>
      </c>
      <c r="G23" s="142">
        <v>4407012</v>
      </c>
      <c r="H23" s="142">
        <v>752137</v>
      </c>
      <c r="I23" s="142">
        <v>1665776870</v>
      </c>
      <c r="J23" s="142">
        <v>962794034</v>
      </c>
      <c r="K23" s="142">
        <v>578692563</v>
      </c>
      <c r="L23" s="142">
        <v>124290273</v>
      </c>
      <c r="M23" s="116">
        <v>7171064</v>
      </c>
      <c r="N23" s="127" t="s">
        <v>414</v>
      </c>
    </row>
    <row r="24" spans="1:14" s="138" customFormat="1" ht="10.5" customHeight="1">
      <c r="A24" s="143" t="s">
        <v>413</v>
      </c>
      <c r="B24" s="89">
        <v>30</v>
      </c>
      <c r="C24" s="142">
        <v>7278</v>
      </c>
      <c r="D24" s="142">
        <v>1740216</v>
      </c>
      <c r="E24" s="142">
        <v>10220550</v>
      </c>
      <c r="F24" s="142">
        <v>5052766</v>
      </c>
      <c r="G24" s="142">
        <v>4415646</v>
      </c>
      <c r="H24" s="142">
        <v>752138</v>
      </c>
      <c r="I24" s="142">
        <v>1764582814</v>
      </c>
      <c r="J24" s="142">
        <v>1053612130</v>
      </c>
      <c r="K24" s="142">
        <v>586679411</v>
      </c>
      <c r="L24" s="142">
        <v>124291273</v>
      </c>
      <c r="M24" s="116">
        <v>6036825</v>
      </c>
      <c r="N24" s="127" t="s">
        <v>413</v>
      </c>
    </row>
    <row r="25" spans="1:14" s="138" customFormat="1" ht="10.5" customHeight="1">
      <c r="A25" s="143" t="s">
        <v>412</v>
      </c>
      <c r="B25" s="89">
        <v>31</v>
      </c>
      <c r="C25" s="142">
        <v>7476</v>
      </c>
      <c r="D25" s="142">
        <v>1799021.2000000002</v>
      </c>
      <c r="E25" s="142">
        <v>9042440</v>
      </c>
      <c r="F25" s="142">
        <v>4301651</v>
      </c>
      <c r="G25" s="142">
        <v>3988652</v>
      </c>
      <c r="H25" s="142">
        <v>752137</v>
      </c>
      <c r="I25" s="142">
        <v>1577807501</v>
      </c>
      <c r="J25" s="142">
        <v>914508255</v>
      </c>
      <c r="K25" s="142">
        <v>539009882</v>
      </c>
      <c r="L25" s="142">
        <v>124289364</v>
      </c>
      <c r="M25" s="116">
        <v>6292471</v>
      </c>
      <c r="N25" s="127" t="s">
        <v>412</v>
      </c>
    </row>
    <row r="26" spans="1:14" s="138" customFormat="1" ht="10.5">
      <c r="A26" s="155" t="s">
        <v>411</v>
      </c>
      <c r="B26" s="89">
        <v>31</v>
      </c>
      <c r="C26" s="142">
        <v>7460</v>
      </c>
      <c r="D26" s="142">
        <v>1784400.4</v>
      </c>
      <c r="E26" s="142">
        <v>7847485</v>
      </c>
      <c r="F26" s="142">
        <v>3240007</v>
      </c>
      <c r="G26" s="142">
        <v>3855371</v>
      </c>
      <c r="H26" s="142">
        <v>752107</v>
      </c>
      <c r="I26" s="142">
        <v>1344513481</v>
      </c>
      <c r="J26" s="142">
        <v>695782793</v>
      </c>
      <c r="K26" s="142">
        <v>524440415</v>
      </c>
      <c r="L26" s="142">
        <v>124290273</v>
      </c>
      <c r="M26" s="116">
        <v>6185047</v>
      </c>
      <c r="N26" s="127" t="s">
        <v>410</v>
      </c>
    </row>
    <row r="27" spans="1:14" s="138" customFormat="1" ht="10.5">
      <c r="A27" s="143" t="s">
        <v>409</v>
      </c>
      <c r="B27" s="89">
        <v>28</v>
      </c>
      <c r="C27" s="142">
        <v>6744</v>
      </c>
      <c r="D27" s="142">
        <v>1616881.6</v>
      </c>
      <c r="E27" s="142">
        <v>7772302</v>
      </c>
      <c r="F27" s="142">
        <v>3229348</v>
      </c>
      <c r="G27" s="142">
        <v>3790846</v>
      </c>
      <c r="H27" s="142">
        <v>752108</v>
      </c>
      <c r="I27" s="142">
        <v>1335041636</v>
      </c>
      <c r="J27" s="142">
        <v>693512514</v>
      </c>
      <c r="K27" s="142">
        <v>517237849</v>
      </c>
      <c r="L27" s="142">
        <v>124291273</v>
      </c>
      <c r="M27" s="116">
        <v>5563768</v>
      </c>
      <c r="N27" s="127" t="s">
        <v>409</v>
      </c>
    </row>
    <row r="28" spans="1:14" s="138" customFormat="1" ht="10.5">
      <c r="A28" s="143" t="s">
        <v>408</v>
      </c>
      <c r="B28" s="89">
        <v>31</v>
      </c>
      <c r="C28" s="142">
        <v>7560</v>
      </c>
      <c r="D28" s="142">
        <v>1816848.4000000001</v>
      </c>
      <c r="E28" s="142">
        <v>8511408</v>
      </c>
      <c r="F28" s="142">
        <v>4633338</v>
      </c>
      <c r="G28" s="142">
        <v>3137238</v>
      </c>
      <c r="H28" s="142">
        <v>740832</v>
      </c>
      <c r="I28" s="142">
        <v>1544703736</v>
      </c>
      <c r="J28" s="142">
        <v>988179019</v>
      </c>
      <c r="K28" s="142">
        <v>434090973</v>
      </c>
      <c r="L28" s="142">
        <v>122433744</v>
      </c>
      <c r="M28" s="116">
        <v>6026520</v>
      </c>
      <c r="N28" s="127" t="s">
        <v>408</v>
      </c>
    </row>
    <row r="29" spans="1:14" s="138" customFormat="1" ht="6" customHeight="1">
      <c r="A29" s="90"/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128"/>
      <c r="N29" s="90"/>
    </row>
    <row r="30" spans="1:14" s="138" customFormat="1" ht="10.5">
      <c r="A30" s="138" t="s">
        <v>407</v>
      </c>
      <c r="D30" s="152"/>
    </row>
    <row r="31" spans="1:14" s="138" customFormat="1" ht="10.5">
      <c r="A31" s="138" t="s">
        <v>208</v>
      </c>
    </row>
    <row r="32" spans="1:14" s="138" customFormat="1" ht="10.5">
      <c r="A32" s="138" t="s">
        <v>207</v>
      </c>
    </row>
  </sheetData>
  <mergeCells count="16">
    <mergeCell ref="I6:K6"/>
    <mergeCell ref="M6:M8"/>
    <mergeCell ref="N6:N8"/>
    <mergeCell ref="E7:E8"/>
    <mergeCell ref="F7:F8"/>
    <mergeCell ref="G7:G8"/>
    <mergeCell ref="H7:H8"/>
    <mergeCell ref="I7:I8"/>
    <mergeCell ref="J7:J8"/>
    <mergeCell ref="K7:K8"/>
    <mergeCell ref="L7:L8"/>
    <mergeCell ref="A6:A8"/>
    <mergeCell ref="B6:B8"/>
    <mergeCell ref="C6:C8"/>
    <mergeCell ref="D6:D8"/>
    <mergeCell ref="E6:G6"/>
  </mergeCells>
  <phoneticPr fontId="9"/>
  <pageMargins left="0.7" right="0.7" top="0.75" bottom="0.75" header="0.3" footer="0.3"/>
  <pageSetup paperSize="9" scale="73" orientation="landscape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821F5-E462-4378-831E-16F85649B986}">
  <sheetPr>
    <pageSetUpPr fitToPage="1"/>
  </sheetPr>
  <dimension ref="A1:R73"/>
  <sheetViews>
    <sheetView zoomScaleNormal="100" zoomScaleSheetLayoutView="100" workbookViewId="0"/>
  </sheetViews>
  <sheetFormatPr defaultRowHeight="13.5"/>
  <cols>
    <col min="1" max="1" width="12" style="136" customWidth="1"/>
    <col min="2" max="2" width="10" style="136" customWidth="1"/>
    <col min="3" max="3" width="12" style="136" customWidth="1"/>
    <col min="4" max="4" width="13.75" style="136" customWidth="1"/>
    <col min="5" max="7" width="14" style="136" customWidth="1"/>
    <col min="8" max="8" width="10.625" style="136" customWidth="1"/>
    <col min="9" max="9" width="14.75" style="136" customWidth="1"/>
    <col min="10" max="10" width="14.625" style="136" customWidth="1"/>
    <col min="11" max="11" width="14" style="136" customWidth="1"/>
    <col min="12" max="12" width="13.625" style="136" customWidth="1"/>
    <col min="13" max="13" width="11.625" style="136" customWidth="1"/>
    <col min="14" max="14" width="10.75" style="136" customWidth="1"/>
    <col min="15" max="16384" width="9" style="136"/>
  </cols>
  <sheetData>
    <row r="1" spans="1:14" ht="13.5" customHeight="1"/>
    <row r="2" spans="1:14" s="1" customFormat="1" ht="13.5" customHeight="1">
      <c r="A2" s="132" t="s">
        <v>183</v>
      </c>
      <c r="E2" s="45"/>
      <c r="F2" s="45"/>
      <c r="K2" s="97"/>
    </row>
    <row r="3" spans="1:14" s="1" customFormat="1" ht="10.5" customHeight="1">
      <c r="G3" s="59"/>
      <c r="K3" s="97"/>
    </row>
    <row r="4" spans="1:14" s="1" customFormat="1" ht="13.5" customHeight="1">
      <c r="A4" s="132" t="s">
        <v>182</v>
      </c>
      <c r="E4" s="46"/>
      <c r="G4" s="54"/>
      <c r="H4" s="45"/>
    </row>
    <row r="5" spans="1:14" s="138" customFormat="1" ht="10.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s="138" customFormat="1" ht="10.5" customHeight="1">
      <c r="A6" s="217" t="s">
        <v>134</v>
      </c>
      <c r="B6" s="220" t="s">
        <v>181</v>
      </c>
      <c r="C6" s="220" t="s">
        <v>180</v>
      </c>
      <c r="D6" s="223" t="s">
        <v>225</v>
      </c>
      <c r="E6" s="226" t="s">
        <v>157</v>
      </c>
      <c r="F6" s="227"/>
      <c r="G6" s="227"/>
      <c r="H6" s="73" t="s">
        <v>178</v>
      </c>
      <c r="I6" s="226" t="s">
        <v>128</v>
      </c>
      <c r="J6" s="227"/>
      <c r="K6" s="227"/>
      <c r="L6" s="73" t="s">
        <v>127</v>
      </c>
      <c r="M6" s="223" t="s">
        <v>176</v>
      </c>
      <c r="N6" s="230" t="s">
        <v>134</v>
      </c>
    </row>
    <row r="7" spans="1:14" s="138" customFormat="1" ht="10.5" customHeight="1">
      <c r="A7" s="218"/>
      <c r="B7" s="221"/>
      <c r="C7" s="221"/>
      <c r="D7" s="224"/>
      <c r="E7" s="233" t="s">
        <v>3</v>
      </c>
      <c r="F7" s="233" t="s">
        <v>4</v>
      </c>
      <c r="G7" s="233" t="s">
        <v>5</v>
      </c>
      <c r="H7" s="234" t="s">
        <v>125</v>
      </c>
      <c r="I7" s="233" t="s">
        <v>224</v>
      </c>
      <c r="J7" s="233" t="s">
        <v>4</v>
      </c>
      <c r="K7" s="233" t="s">
        <v>5</v>
      </c>
      <c r="L7" s="234" t="s">
        <v>125</v>
      </c>
      <c r="M7" s="228"/>
      <c r="N7" s="231"/>
    </row>
    <row r="8" spans="1:14" s="138" customFormat="1" ht="10.5" customHeight="1">
      <c r="A8" s="219"/>
      <c r="B8" s="222"/>
      <c r="C8" s="222"/>
      <c r="D8" s="225"/>
      <c r="E8" s="222"/>
      <c r="F8" s="222"/>
      <c r="G8" s="222"/>
      <c r="H8" s="235"/>
      <c r="I8" s="222"/>
      <c r="J8" s="222"/>
      <c r="K8" s="222"/>
      <c r="L8" s="235"/>
      <c r="M8" s="229"/>
      <c r="N8" s="232"/>
    </row>
    <row r="9" spans="1:14" s="138" customFormat="1" ht="6" customHeight="1">
      <c r="A9" s="131"/>
      <c r="B9" s="139"/>
      <c r="C9" s="139"/>
      <c r="D9" s="140"/>
      <c r="E9" s="139"/>
      <c r="F9" s="139"/>
      <c r="G9" s="139"/>
      <c r="H9" s="140"/>
      <c r="I9" s="139"/>
      <c r="J9" s="139"/>
      <c r="K9" s="139"/>
      <c r="L9" s="140"/>
      <c r="M9" s="114"/>
      <c r="N9" s="130"/>
    </row>
    <row r="10" spans="1:14" s="138" customFormat="1" ht="10.5">
      <c r="A10" s="141" t="s">
        <v>390</v>
      </c>
      <c r="B10" s="142">
        <v>366</v>
      </c>
      <c r="C10" s="142">
        <v>87128</v>
      </c>
      <c r="D10" s="142">
        <v>20867711.799999997</v>
      </c>
      <c r="E10" s="142">
        <v>136108653</v>
      </c>
      <c r="F10" s="142">
        <v>74529741</v>
      </c>
      <c r="G10" s="142">
        <v>53099798</v>
      </c>
      <c r="H10" s="142">
        <v>8479114</v>
      </c>
      <c r="I10" s="142">
        <v>24521729559</v>
      </c>
      <c r="J10" s="142">
        <v>16031579131</v>
      </c>
      <c r="K10" s="142">
        <v>7095626576</v>
      </c>
      <c r="L10" s="142">
        <v>1394523852</v>
      </c>
      <c r="M10" s="116">
        <v>88978727</v>
      </c>
      <c r="N10" s="143" t="s">
        <v>390</v>
      </c>
    </row>
    <row r="11" spans="1:14" s="138" customFormat="1" ht="10.5">
      <c r="A11" s="141" t="s">
        <v>391</v>
      </c>
      <c r="B11" s="142">
        <v>365</v>
      </c>
      <c r="C11" s="142">
        <v>87412</v>
      </c>
      <c r="D11" s="142">
        <v>20840505.399999999</v>
      </c>
      <c r="E11" s="142">
        <v>138413795</v>
      </c>
      <c r="F11" s="142">
        <v>76043112</v>
      </c>
      <c r="G11" s="142">
        <v>53927967</v>
      </c>
      <c r="H11" s="142">
        <v>8442716</v>
      </c>
      <c r="I11" s="142">
        <v>24959673813</v>
      </c>
      <c r="J11" s="142">
        <v>16354986000</v>
      </c>
      <c r="K11" s="142">
        <v>7212372163</v>
      </c>
      <c r="L11" s="142">
        <v>1392315650</v>
      </c>
      <c r="M11" s="116">
        <v>89082047</v>
      </c>
      <c r="N11" s="143" t="s">
        <v>391</v>
      </c>
    </row>
    <row r="12" spans="1:14" s="138" customFormat="1" ht="10.5">
      <c r="A12" s="141" t="s">
        <v>392</v>
      </c>
      <c r="B12" s="142">
        <v>365</v>
      </c>
      <c r="C12" s="142">
        <v>87458</v>
      </c>
      <c r="D12" s="142">
        <v>20852908.199999999</v>
      </c>
      <c r="E12" s="142">
        <v>141388290</v>
      </c>
      <c r="F12" s="142">
        <v>77099112</v>
      </c>
      <c r="G12" s="142">
        <v>55850703</v>
      </c>
      <c r="H12" s="142">
        <v>8438475</v>
      </c>
      <c r="I12" s="142">
        <v>25366288875</v>
      </c>
      <c r="J12" s="142">
        <v>16493791425</v>
      </c>
      <c r="K12" s="142">
        <v>7480848379</v>
      </c>
      <c r="L12" s="142">
        <v>1391649071</v>
      </c>
      <c r="M12" s="116">
        <v>88700546</v>
      </c>
      <c r="N12" s="143" t="s">
        <v>392</v>
      </c>
    </row>
    <row r="13" spans="1:14" s="138" customFormat="1" ht="10.5">
      <c r="A13" s="141" t="s">
        <v>393</v>
      </c>
      <c r="B13" s="142">
        <v>365</v>
      </c>
      <c r="C13" s="142">
        <v>88278</v>
      </c>
      <c r="D13" s="142">
        <v>21170418.600000001</v>
      </c>
      <c r="E13" s="142">
        <v>144745935</v>
      </c>
      <c r="F13" s="142">
        <v>78095868</v>
      </c>
      <c r="G13" s="142">
        <v>58256704</v>
      </c>
      <c r="H13" s="142">
        <v>8393363</v>
      </c>
      <c r="I13" s="142">
        <v>25773257591</v>
      </c>
      <c r="J13" s="142">
        <v>16569838230</v>
      </c>
      <c r="K13" s="142">
        <v>7815850835</v>
      </c>
      <c r="L13" s="142">
        <v>1387568526</v>
      </c>
      <c r="M13" s="116">
        <v>86884792</v>
      </c>
      <c r="N13" s="143" t="s">
        <v>393</v>
      </c>
    </row>
    <row r="14" spans="1:14" s="148" customFormat="1" ht="10.5">
      <c r="A14" s="144" t="s">
        <v>394</v>
      </c>
      <c r="B14" s="145">
        <v>366</v>
      </c>
      <c r="C14" s="145">
        <v>88520</v>
      </c>
      <c r="D14" s="145">
        <v>21215135.599999998</v>
      </c>
      <c r="E14" s="145">
        <v>146368798</v>
      </c>
      <c r="F14" s="145">
        <v>76229301</v>
      </c>
      <c r="G14" s="145">
        <v>61462393</v>
      </c>
      <c r="H14" s="145">
        <v>8677104</v>
      </c>
      <c r="I14" s="145">
        <v>25778413755</v>
      </c>
      <c r="J14" s="145">
        <v>16121801141</v>
      </c>
      <c r="K14" s="145">
        <v>8222372915</v>
      </c>
      <c r="L14" s="145">
        <v>1434239699</v>
      </c>
      <c r="M14" s="146">
        <v>87937169</v>
      </c>
      <c r="N14" s="147" t="s">
        <v>394</v>
      </c>
    </row>
    <row r="15" spans="1:14" s="148" customFormat="1" ht="6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1"/>
      <c r="N15" s="126"/>
    </row>
    <row r="16" spans="1:14" s="138" customFormat="1" ht="10.5">
      <c r="A16" s="141" t="s">
        <v>7</v>
      </c>
      <c r="B16" s="142">
        <v>31</v>
      </c>
      <c r="C16" s="142">
        <v>7376.666666666667</v>
      </c>
      <c r="D16" s="142">
        <v>1767927.9666666666</v>
      </c>
      <c r="E16" s="142">
        <v>12197399.833333334</v>
      </c>
      <c r="F16" s="142">
        <v>6352441.75</v>
      </c>
      <c r="G16" s="142">
        <v>5121866.083333333</v>
      </c>
      <c r="H16" s="142">
        <v>723092</v>
      </c>
      <c r="I16" s="142">
        <v>2148201146.25</v>
      </c>
      <c r="J16" s="142">
        <v>1343483428.4166667</v>
      </c>
      <c r="K16" s="88">
        <v>685197742.91666663</v>
      </c>
      <c r="L16" s="142">
        <v>119519974.91666667</v>
      </c>
      <c r="M16" s="116">
        <v>7328097.416666667</v>
      </c>
      <c r="N16" s="127" t="s">
        <v>7</v>
      </c>
    </row>
    <row r="17" spans="1:14" s="138" customFormat="1" ht="10.5">
      <c r="A17" s="141" t="s">
        <v>395</v>
      </c>
      <c r="B17" s="142">
        <v>30</v>
      </c>
      <c r="C17" s="142">
        <v>7268</v>
      </c>
      <c r="D17" s="142">
        <v>1748421.6</v>
      </c>
      <c r="E17" s="142">
        <v>12618647</v>
      </c>
      <c r="F17" s="142">
        <v>7293982</v>
      </c>
      <c r="G17" s="142">
        <v>4601686</v>
      </c>
      <c r="H17" s="142">
        <v>722979</v>
      </c>
      <c r="I17" s="142">
        <v>2312357131</v>
      </c>
      <c r="J17" s="142">
        <v>1544802811</v>
      </c>
      <c r="K17" s="142">
        <v>648061452</v>
      </c>
      <c r="L17" s="142">
        <v>119492868</v>
      </c>
      <c r="M17" s="116">
        <v>6268418</v>
      </c>
      <c r="N17" s="127" t="s">
        <v>395</v>
      </c>
    </row>
    <row r="18" spans="1:14" s="138" customFormat="1" ht="10.5">
      <c r="A18" s="141" t="s">
        <v>396</v>
      </c>
      <c r="B18" s="142">
        <v>31</v>
      </c>
      <c r="C18" s="142">
        <v>7496</v>
      </c>
      <c r="D18" s="142">
        <v>1795867</v>
      </c>
      <c r="E18" s="142">
        <v>13104706</v>
      </c>
      <c r="F18" s="142">
        <v>6803707</v>
      </c>
      <c r="G18" s="142">
        <v>5578020</v>
      </c>
      <c r="H18" s="142">
        <v>722979</v>
      </c>
      <c r="I18" s="142">
        <v>2273766915</v>
      </c>
      <c r="J18" s="142">
        <v>1426274087</v>
      </c>
      <c r="K18" s="142">
        <v>728000960</v>
      </c>
      <c r="L18" s="142">
        <v>119491868</v>
      </c>
      <c r="M18" s="116">
        <v>6661345</v>
      </c>
      <c r="N18" s="127" t="s">
        <v>396</v>
      </c>
    </row>
    <row r="19" spans="1:14" s="138" customFormat="1" ht="10.5">
      <c r="A19" s="143" t="s">
        <v>397</v>
      </c>
      <c r="B19" s="89">
        <v>30</v>
      </c>
      <c r="C19" s="142">
        <v>7222</v>
      </c>
      <c r="D19" s="142">
        <v>1738557.6</v>
      </c>
      <c r="E19" s="142">
        <v>12549662</v>
      </c>
      <c r="F19" s="142">
        <v>6158345</v>
      </c>
      <c r="G19" s="142">
        <v>5668338</v>
      </c>
      <c r="H19" s="142">
        <v>722979</v>
      </c>
      <c r="I19" s="142">
        <v>2173082341</v>
      </c>
      <c r="J19" s="142">
        <v>1306217932</v>
      </c>
      <c r="K19" s="142">
        <v>747371541</v>
      </c>
      <c r="L19" s="142">
        <v>119492868</v>
      </c>
      <c r="M19" s="116">
        <v>7341383</v>
      </c>
      <c r="N19" s="127" t="s">
        <v>397</v>
      </c>
    </row>
    <row r="20" spans="1:14" s="138" customFormat="1" ht="10.5">
      <c r="A20" s="143" t="s">
        <v>398</v>
      </c>
      <c r="B20" s="89">
        <v>31</v>
      </c>
      <c r="C20" s="142">
        <v>7524</v>
      </c>
      <c r="D20" s="142">
        <v>1810923.2000000002</v>
      </c>
      <c r="E20" s="142">
        <v>12873584</v>
      </c>
      <c r="F20" s="142">
        <v>6787959</v>
      </c>
      <c r="G20" s="142">
        <v>5362646</v>
      </c>
      <c r="H20" s="142">
        <v>722979</v>
      </c>
      <c r="I20" s="142">
        <v>2267309937</v>
      </c>
      <c r="J20" s="142">
        <v>1432654559</v>
      </c>
      <c r="K20" s="142">
        <v>715163510</v>
      </c>
      <c r="L20" s="142">
        <v>119491868</v>
      </c>
      <c r="M20" s="116">
        <v>9382936</v>
      </c>
      <c r="N20" s="127" t="s">
        <v>398</v>
      </c>
    </row>
    <row r="21" spans="1:14" s="138" customFormat="1" ht="10.5">
      <c r="A21" s="143" t="s">
        <v>399</v>
      </c>
      <c r="B21" s="89">
        <v>31</v>
      </c>
      <c r="C21" s="142">
        <v>7452</v>
      </c>
      <c r="D21" s="142">
        <v>1779449.8</v>
      </c>
      <c r="E21" s="142">
        <v>12175097</v>
      </c>
      <c r="F21" s="142">
        <v>6471051</v>
      </c>
      <c r="G21" s="142">
        <v>4981067</v>
      </c>
      <c r="H21" s="142">
        <v>722979</v>
      </c>
      <c r="I21" s="142">
        <v>2154652243</v>
      </c>
      <c r="J21" s="142">
        <v>1365969559</v>
      </c>
      <c r="K21" s="142">
        <v>669189816</v>
      </c>
      <c r="L21" s="142">
        <v>119492868</v>
      </c>
      <c r="M21" s="116">
        <v>10055283</v>
      </c>
      <c r="N21" s="127" t="s">
        <v>399</v>
      </c>
    </row>
    <row r="22" spans="1:14" s="138" customFormat="1" ht="10.5">
      <c r="A22" s="143" t="s">
        <v>400</v>
      </c>
      <c r="B22" s="89">
        <v>30</v>
      </c>
      <c r="C22" s="142">
        <v>7222</v>
      </c>
      <c r="D22" s="142">
        <v>1731831.6</v>
      </c>
      <c r="E22" s="142">
        <v>12656920</v>
      </c>
      <c r="F22" s="142">
        <v>6365009</v>
      </c>
      <c r="G22" s="142">
        <v>5568933</v>
      </c>
      <c r="H22" s="142">
        <v>722978</v>
      </c>
      <c r="I22" s="142">
        <v>2200238189</v>
      </c>
      <c r="J22" s="142">
        <v>1343773880</v>
      </c>
      <c r="K22" s="142">
        <v>736971441</v>
      </c>
      <c r="L22" s="142">
        <v>119492868</v>
      </c>
      <c r="M22" s="116">
        <v>9106537</v>
      </c>
      <c r="N22" s="127" t="s">
        <v>400</v>
      </c>
    </row>
    <row r="23" spans="1:14" s="138" customFormat="1" ht="10.5" customHeight="1">
      <c r="A23" s="143" t="s">
        <v>401</v>
      </c>
      <c r="B23" s="89">
        <v>31</v>
      </c>
      <c r="C23" s="142">
        <v>7492</v>
      </c>
      <c r="D23" s="142">
        <v>1799797.6</v>
      </c>
      <c r="E23" s="142">
        <v>12924895</v>
      </c>
      <c r="F23" s="142">
        <v>6362229</v>
      </c>
      <c r="G23" s="142">
        <v>5839687</v>
      </c>
      <c r="H23" s="142">
        <v>722979</v>
      </c>
      <c r="I23" s="142">
        <v>2229072845</v>
      </c>
      <c r="J23" s="142">
        <v>1346434728</v>
      </c>
      <c r="K23" s="142">
        <v>763161265</v>
      </c>
      <c r="L23" s="142">
        <v>119476852</v>
      </c>
      <c r="M23" s="116">
        <v>7652835</v>
      </c>
      <c r="N23" s="127" t="s">
        <v>401</v>
      </c>
    </row>
    <row r="24" spans="1:14" s="138" customFormat="1" ht="10.5" customHeight="1">
      <c r="A24" s="143" t="s">
        <v>402</v>
      </c>
      <c r="B24" s="89">
        <v>30</v>
      </c>
      <c r="C24" s="142">
        <v>7336</v>
      </c>
      <c r="D24" s="142">
        <v>1755239.2</v>
      </c>
      <c r="E24" s="142">
        <v>13424729</v>
      </c>
      <c r="F24" s="142">
        <v>7271797</v>
      </c>
      <c r="G24" s="142">
        <v>5429953</v>
      </c>
      <c r="H24" s="142">
        <v>722979</v>
      </c>
      <c r="I24" s="142">
        <v>2368453715</v>
      </c>
      <c r="J24" s="142">
        <v>1532036596</v>
      </c>
      <c r="K24" s="142">
        <v>716939267</v>
      </c>
      <c r="L24" s="142">
        <v>119477852</v>
      </c>
      <c r="M24" s="116">
        <v>6386008</v>
      </c>
      <c r="N24" s="127" t="s">
        <v>402</v>
      </c>
    </row>
    <row r="25" spans="1:14" s="138" customFormat="1" ht="10.5" customHeight="1">
      <c r="A25" s="143" t="s">
        <v>403</v>
      </c>
      <c r="B25" s="89">
        <v>31</v>
      </c>
      <c r="C25" s="142">
        <v>7526</v>
      </c>
      <c r="D25" s="142">
        <v>1798970.8</v>
      </c>
      <c r="E25" s="142">
        <v>12233899</v>
      </c>
      <c r="F25" s="142">
        <v>6656241</v>
      </c>
      <c r="G25" s="142">
        <v>4854679</v>
      </c>
      <c r="H25" s="142">
        <v>722979</v>
      </c>
      <c r="I25" s="142">
        <v>2179980740</v>
      </c>
      <c r="J25" s="142">
        <v>1411992166</v>
      </c>
      <c r="K25" s="142">
        <v>648510722</v>
      </c>
      <c r="L25" s="142">
        <v>119477852</v>
      </c>
      <c r="M25" s="116">
        <v>6505767</v>
      </c>
      <c r="N25" s="127" t="s">
        <v>403</v>
      </c>
    </row>
    <row r="26" spans="1:14" s="138" customFormat="1" ht="10.5">
      <c r="A26" s="143" t="s">
        <v>404</v>
      </c>
      <c r="B26" s="89">
        <v>31</v>
      </c>
      <c r="C26" s="142">
        <v>7454</v>
      </c>
      <c r="D26" s="142">
        <v>1785523.6</v>
      </c>
      <c r="E26" s="142">
        <v>11633924</v>
      </c>
      <c r="F26" s="142">
        <v>6070337</v>
      </c>
      <c r="G26" s="142">
        <v>4840608</v>
      </c>
      <c r="H26" s="142">
        <v>722979</v>
      </c>
      <c r="I26" s="142">
        <v>2053335540</v>
      </c>
      <c r="J26" s="142">
        <v>1284697226</v>
      </c>
      <c r="K26" s="142">
        <v>649161462</v>
      </c>
      <c r="L26" s="142">
        <v>119476852</v>
      </c>
      <c r="M26" s="116">
        <v>6477387</v>
      </c>
      <c r="N26" s="127" t="s">
        <v>404</v>
      </c>
    </row>
    <row r="27" spans="1:14" s="138" customFormat="1" ht="10.5">
      <c r="A27" s="143" t="s">
        <v>405</v>
      </c>
      <c r="B27" s="89">
        <v>29</v>
      </c>
      <c r="C27" s="142">
        <v>7014</v>
      </c>
      <c r="D27" s="142">
        <v>1671906.8</v>
      </c>
      <c r="E27" s="142">
        <v>10938876</v>
      </c>
      <c r="F27" s="142">
        <v>5420593</v>
      </c>
      <c r="G27" s="142">
        <v>4795304</v>
      </c>
      <c r="H27" s="142">
        <v>722979</v>
      </c>
      <c r="I27" s="142">
        <v>1920926622</v>
      </c>
      <c r="J27" s="142">
        <v>1153631309</v>
      </c>
      <c r="K27" s="142">
        <v>647817461</v>
      </c>
      <c r="L27" s="142">
        <v>119477852</v>
      </c>
      <c r="M27" s="116">
        <v>5939231</v>
      </c>
      <c r="N27" s="127" t="s">
        <v>405</v>
      </c>
    </row>
    <row r="28" spans="1:14" s="138" customFormat="1" ht="10.5">
      <c r="A28" s="143" t="s">
        <v>406</v>
      </c>
      <c r="B28" s="89">
        <v>31</v>
      </c>
      <c r="C28" s="142">
        <v>7514</v>
      </c>
      <c r="D28" s="142">
        <v>1798646.8</v>
      </c>
      <c r="E28" s="142">
        <v>9233859</v>
      </c>
      <c r="F28" s="142">
        <v>4568051</v>
      </c>
      <c r="G28" s="142">
        <v>3941472</v>
      </c>
      <c r="H28" s="142">
        <v>724336</v>
      </c>
      <c r="I28" s="142">
        <v>1645237537</v>
      </c>
      <c r="J28" s="142">
        <v>973316288</v>
      </c>
      <c r="K28" s="142">
        <v>552024018</v>
      </c>
      <c r="L28" s="142">
        <v>119897231</v>
      </c>
      <c r="M28" s="116">
        <v>6160039</v>
      </c>
      <c r="N28" s="127" t="s">
        <v>406</v>
      </c>
    </row>
    <row r="29" spans="1:14" s="138" customFormat="1" ht="6" customHeight="1">
      <c r="A29" s="90"/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128"/>
      <c r="N29" s="90"/>
    </row>
    <row r="30" spans="1:14" s="138" customFormat="1" ht="10.5">
      <c r="A30" s="138" t="s">
        <v>273</v>
      </c>
      <c r="D30" s="152"/>
    </row>
    <row r="31" spans="1:14" s="138" customFormat="1" ht="10.5">
      <c r="A31" s="138" t="s">
        <v>208</v>
      </c>
    </row>
    <row r="32" spans="1:14" s="138" customFormat="1" ht="10.5">
      <c r="A32" s="138" t="s">
        <v>207</v>
      </c>
    </row>
    <row r="33" s="138" customFormat="1" ht="10.5"/>
    <row r="56" spans="1:18">
      <c r="A56" s="136" t="s">
        <v>271</v>
      </c>
      <c r="B56" s="154">
        <f>B13-SUM(B17:B28)</f>
        <v>-1</v>
      </c>
      <c r="C56" s="154">
        <f t="shared" ref="C56:M56" si="0">C13-SUM(C17:C28)</f>
        <v>-242</v>
      </c>
      <c r="D56" s="154">
        <f t="shared" si="0"/>
        <v>-44717</v>
      </c>
      <c r="E56" s="154">
        <f t="shared" si="0"/>
        <v>-1622863</v>
      </c>
      <c r="F56" s="154">
        <f t="shared" si="0"/>
        <v>1866567</v>
      </c>
      <c r="G56" s="154">
        <f t="shared" si="0"/>
        <v>-3205689</v>
      </c>
      <c r="H56" s="154">
        <f t="shared" si="0"/>
        <v>-283741</v>
      </c>
      <c r="I56" s="154">
        <f t="shared" si="0"/>
        <v>-5156164</v>
      </c>
      <c r="J56" s="154">
        <f t="shared" si="0"/>
        <v>448037089</v>
      </c>
      <c r="K56" s="154">
        <f>K13-SUM(K18:K28)</f>
        <v>241539372</v>
      </c>
      <c r="L56" s="154">
        <f t="shared" si="0"/>
        <v>-46671173</v>
      </c>
      <c r="M56" s="154">
        <f t="shared" si="0"/>
        <v>-1052377</v>
      </c>
      <c r="N56" s="154"/>
    </row>
    <row r="57" spans="1:18">
      <c r="B57" s="154">
        <f t="shared" ref="B57:G57" si="1">ROUND(B13/12,0)-B16</f>
        <v>-1</v>
      </c>
      <c r="C57" s="154">
        <f t="shared" si="1"/>
        <v>-19.66666666666697</v>
      </c>
      <c r="D57" s="154">
        <f t="shared" si="1"/>
        <v>-3725.966666666558</v>
      </c>
      <c r="E57" s="154">
        <f t="shared" si="1"/>
        <v>-135238.83333333395</v>
      </c>
      <c r="F57" s="154">
        <f t="shared" si="1"/>
        <v>155547.25</v>
      </c>
      <c r="G57" s="154">
        <f t="shared" si="1"/>
        <v>-267141.08333333302</v>
      </c>
      <c r="H57" s="154">
        <f t="shared" ref="H57:M57" si="2">ROUND(H13/12,0)-H16</f>
        <v>-23645</v>
      </c>
      <c r="I57" s="154">
        <f t="shared" si="2"/>
        <v>-429680.25</v>
      </c>
      <c r="J57" s="154">
        <f t="shared" si="2"/>
        <v>37336424.583333254</v>
      </c>
      <c r="K57" s="154">
        <f>ROUND(K13/12,0)-K17</f>
        <v>3259451</v>
      </c>
      <c r="L57" s="154">
        <f t="shared" si="2"/>
        <v>-3889263.9166666716</v>
      </c>
      <c r="M57" s="154">
        <f t="shared" si="2"/>
        <v>-87698.416666666977</v>
      </c>
    </row>
    <row r="59" spans="1:18">
      <c r="A59" s="136" t="s">
        <v>270</v>
      </c>
      <c r="N59" s="153" t="s">
        <v>269</v>
      </c>
      <c r="O59" s="153"/>
      <c r="P59" s="153"/>
    </row>
    <row r="60" spans="1:18">
      <c r="A60" s="153" t="s">
        <v>268</v>
      </c>
      <c r="C60" s="136">
        <f>ROUND(C13/$B13,0)</f>
        <v>242</v>
      </c>
      <c r="D60" s="136">
        <f>ROUND(D13/$B$13,0)</f>
        <v>58001</v>
      </c>
      <c r="E60" s="136">
        <f>ROUND(E13/$B$13,0)</f>
        <v>396564</v>
      </c>
      <c r="F60" s="136">
        <f>ROUND(F13/$B$13,0)</f>
        <v>213961</v>
      </c>
      <c r="G60" s="136">
        <f>ROUND(G13/$B$13,0)</f>
        <v>159607</v>
      </c>
      <c r="H60" s="136">
        <f>ROUND(H13/$B13,0)</f>
        <v>22996</v>
      </c>
      <c r="I60" s="136">
        <f>ROUND(I13/$B$13,0)</f>
        <v>70611665</v>
      </c>
      <c r="J60" s="136">
        <f>ROUND(J13/$B$13,0)</f>
        <v>45396817</v>
      </c>
      <c r="K60" s="136">
        <f>ROUND(K13/$B$13,0)</f>
        <v>21413290</v>
      </c>
      <c r="L60" s="136">
        <f>ROUND(L13/$B$13,0)</f>
        <v>3801558</v>
      </c>
      <c r="M60" s="136">
        <f>ROUND(M13/$B13,0)</f>
        <v>238041</v>
      </c>
      <c r="N60" s="136">
        <f>ROUND(D13/$C13,0)</f>
        <v>240</v>
      </c>
      <c r="O60" s="136">
        <f>ROUND(E13/$C13,0)</f>
        <v>1640</v>
      </c>
      <c r="P60" s="136">
        <f>ROUND(I13/$C13,0)</f>
        <v>291956</v>
      </c>
      <c r="Q60" s="136">
        <f>ROUND(I13/$D13,0)</f>
        <v>1217</v>
      </c>
      <c r="R60" s="136">
        <f>ROUND(M13/$D13,0)</f>
        <v>4</v>
      </c>
    </row>
    <row r="62" spans="1:18">
      <c r="C62" s="136">
        <f t="shared" ref="C62:G73" si="3">ROUND(C17/$B17,0)</f>
        <v>242</v>
      </c>
      <c r="D62" s="136">
        <f t="shared" si="3"/>
        <v>58281</v>
      </c>
      <c r="E62" s="136">
        <f t="shared" si="3"/>
        <v>420622</v>
      </c>
      <c r="F62" s="136">
        <f t="shared" si="3"/>
        <v>243133</v>
      </c>
      <c r="G62" s="136">
        <f t="shared" si="3"/>
        <v>153390</v>
      </c>
      <c r="H62" s="136">
        <f t="shared" ref="H62:M73" si="4">ROUND(H17/$B17,0)</f>
        <v>24099</v>
      </c>
      <c r="I62" s="136">
        <f t="shared" si="4"/>
        <v>77078571</v>
      </c>
      <c r="J62" s="136">
        <f t="shared" si="4"/>
        <v>51493427</v>
      </c>
      <c r="K62" s="136">
        <f t="shared" ref="K62:K72" si="5">ROUND(K18/$B17,0)</f>
        <v>24266699</v>
      </c>
      <c r="L62" s="136">
        <f t="shared" si="4"/>
        <v>3983096</v>
      </c>
      <c r="M62" s="136">
        <f t="shared" si="4"/>
        <v>208947</v>
      </c>
      <c r="N62" s="136">
        <f t="shared" ref="N62:N73" si="6">ROUND(D17/$C17,0)</f>
        <v>241</v>
      </c>
      <c r="O62" s="136">
        <f t="shared" ref="O62:O73" si="7">ROUND(E17/$C17,0)</f>
        <v>1736</v>
      </c>
      <c r="P62" s="136">
        <f>ROUND(I17/$C17,0)</f>
        <v>318156</v>
      </c>
      <c r="Q62" s="136">
        <f>ROUND(I17/$D17,0)</f>
        <v>1323</v>
      </c>
      <c r="R62" s="136">
        <f>ROUND(M17/$D17,0)</f>
        <v>4</v>
      </c>
    </row>
    <row r="63" spans="1:18">
      <c r="C63" s="136">
        <f t="shared" si="3"/>
        <v>242</v>
      </c>
      <c r="D63" s="136">
        <f t="shared" si="3"/>
        <v>57931</v>
      </c>
      <c r="E63" s="136">
        <f t="shared" si="3"/>
        <v>422732</v>
      </c>
      <c r="F63" s="136">
        <f t="shared" si="3"/>
        <v>219474</v>
      </c>
      <c r="G63" s="136">
        <f t="shared" si="3"/>
        <v>179936</v>
      </c>
      <c r="H63" s="136">
        <f t="shared" si="4"/>
        <v>23322</v>
      </c>
      <c r="I63" s="136">
        <f t="shared" si="4"/>
        <v>73347320</v>
      </c>
      <c r="J63" s="136">
        <f t="shared" si="4"/>
        <v>46008842</v>
      </c>
      <c r="K63" s="136">
        <f t="shared" si="5"/>
        <v>24108759</v>
      </c>
      <c r="L63" s="136">
        <f t="shared" si="4"/>
        <v>3854576</v>
      </c>
      <c r="M63" s="136">
        <f t="shared" si="4"/>
        <v>214882</v>
      </c>
      <c r="N63" s="136">
        <f t="shared" si="6"/>
        <v>240</v>
      </c>
      <c r="O63" s="136">
        <f t="shared" si="7"/>
        <v>1748</v>
      </c>
      <c r="P63" s="136">
        <f t="shared" ref="P63:P73" si="8">ROUND(I18/$C18,0)</f>
        <v>303331</v>
      </c>
      <c r="Q63" s="136">
        <f t="shared" ref="Q63:Q73" si="9">ROUND(I18/$D18,0)</f>
        <v>1266</v>
      </c>
      <c r="R63" s="136">
        <f t="shared" ref="R63:R73" si="10">ROUND(M18/$D18,0)</f>
        <v>4</v>
      </c>
    </row>
    <row r="64" spans="1:18">
      <c r="C64" s="136">
        <f t="shared" si="3"/>
        <v>241</v>
      </c>
      <c r="D64" s="136">
        <f t="shared" si="3"/>
        <v>57952</v>
      </c>
      <c r="E64" s="136">
        <f t="shared" si="3"/>
        <v>418322</v>
      </c>
      <c r="F64" s="136">
        <f t="shared" si="3"/>
        <v>205278</v>
      </c>
      <c r="G64" s="136">
        <f t="shared" si="3"/>
        <v>188945</v>
      </c>
      <c r="H64" s="136">
        <f t="shared" si="4"/>
        <v>24099</v>
      </c>
      <c r="I64" s="136">
        <f t="shared" si="4"/>
        <v>72436078</v>
      </c>
      <c r="J64" s="136">
        <f t="shared" si="4"/>
        <v>43540598</v>
      </c>
      <c r="K64" s="136">
        <f t="shared" si="5"/>
        <v>23838784</v>
      </c>
      <c r="L64" s="136">
        <f t="shared" si="4"/>
        <v>3983096</v>
      </c>
      <c r="M64" s="136">
        <f t="shared" si="4"/>
        <v>244713</v>
      </c>
      <c r="N64" s="136">
        <f t="shared" si="6"/>
        <v>241</v>
      </c>
      <c r="O64" s="136">
        <f t="shared" si="7"/>
        <v>1738</v>
      </c>
      <c r="P64" s="136">
        <f t="shared" si="8"/>
        <v>300898</v>
      </c>
      <c r="Q64" s="136">
        <f t="shared" si="9"/>
        <v>1250</v>
      </c>
      <c r="R64" s="136">
        <f t="shared" si="10"/>
        <v>4</v>
      </c>
    </row>
    <row r="65" spans="3:18">
      <c r="C65" s="136">
        <f t="shared" si="3"/>
        <v>243</v>
      </c>
      <c r="D65" s="136">
        <f t="shared" si="3"/>
        <v>58417</v>
      </c>
      <c r="E65" s="136">
        <f t="shared" si="3"/>
        <v>415277</v>
      </c>
      <c r="F65" s="136">
        <f t="shared" si="3"/>
        <v>218966</v>
      </c>
      <c r="G65" s="136">
        <f t="shared" si="3"/>
        <v>172989</v>
      </c>
      <c r="H65" s="136">
        <f t="shared" si="4"/>
        <v>23322</v>
      </c>
      <c r="I65" s="136">
        <f t="shared" si="4"/>
        <v>73139030</v>
      </c>
      <c r="J65" s="136">
        <f t="shared" si="4"/>
        <v>46214663</v>
      </c>
      <c r="K65" s="136">
        <f t="shared" si="5"/>
        <v>21586768</v>
      </c>
      <c r="L65" s="136">
        <f t="shared" si="4"/>
        <v>3854576</v>
      </c>
      <c r="M65" s="136">
        <f t="shared" si="4"/>
        <v>302675</v>
      </c>
      <c r="N65" s="136">
        <f t="shared" si="6"/>
        <v>241</v>
      </c>
      <c r="O65" s="136">
        <f t="shared" si="7"/>
        <v>1711</v>
      </c>
      <c r="P65" s="136">
        <f t="shared" si="8"/>
        <v>301344</v>
      </c>
      <c r="Q65" s="136">
        <f t="shared" si="9"/>
        <v>1252</v>
      </c>
      <c r="R65" s="136">
        <f t="shared" si="10"/>
        <v>5</v>
      </c>
    </row>
    <row r="66" spans="3:18">
      <c r="C66" s="136">
        <f t="shared" si="3"/>
        <v>240</v>
      </c>
      <c r="D66" s="136">
        <f t="shared" si="3"/>
        <v>57402</v>
      </c>
      <c r="E66" s="136">
        <f t="shared" si="3"/>
        <v>392745</v>
      </c>
      <c r="F66" s="136">
        <f t="shared" si="3"/>
        <v>208744</v>
      </c>
      <c r="G66" s="136">
        <f t="shared" si="3"/>
        <v>160680</v>
      </c>
      <c r="H66" s="136">
        <f t="shared" si="4"/>
        <v>23322</v>
      </c>
      <c r="I66" s="136">
        <f t="shared" si="4"/>
        <v>69504911</v>
      </c>
      <c r="J66" s="136">
        <f t="shared" si="4"/>
        <v>44063534</v>
      </c>
      <c r="K66" s="136">
        <f t="shared" si="5"/>
        <v>23773272</v>
      </c>
      <c r="L66" s="136">
        <f t="shared" si="4"/>
        <v>3854609</v>
      </c>
      <c r="M66" s="136">
        <f t="shared" si="4"/>
        <v>324364</v>
      </c>
      <c r="N66" s="136">
        <f t="shared" si="6"/>
        <v>239</v>
      </c>
      <c r="O66" s="136">
        <f t="shared" si="7"/>
        <v>1634</v>
      </c>
      <c r="P66" s="136">
        <f t="shared" si="8"/>
        <v>289137</v>
      </c>
      <c r="Q66" s="136">
        <f t="shared" si="9"/>
        <v>1211</v>
      </c>
      <c r="R66" s="136">
        <f t="shared" si="10"/>
        <v>6</v>
      </c>
    </row>
    <row r="67" spans="3:18">
      <c r="C67" s="136">
        <f t="shared" si="3"/>
        <v>241</v>
      </c>
      <c r="D67" s="136">
        <f t="shared" si="3"/>
        <v>57728</v>
      </c>
      <c r="E67" s="136">
        <f t="shared" si="3"/>
        <v>421897</v>
      </c>
      <c r="F67" s="136">
        <f>ROUND(F22/$B22,0)</f>
        <v>212167</v>
      </c>
      <c r="G67" s="136">
        <f t="shared" si="3"/>
        <v>185631</v>
      </c>
      <c r="H67" s="136">
        <f t="shared" si="4"/>
        <v>24099</v>
      </c>
      <c r="I67" s="136">
        <f t="shared" si="4"/>
        <v>73341273</v>
      </c>
      <c r="J67" s="136">
        <f t="shared" si="4"/>
        <v>44792463</v>
      </c>
      <c r="K67" s="136">
        <f t="shared" si="5"/>
        <v>25438709</v>
      </c>
      <c r="L67" s="136">
        <f t="shared" si="4"/>
        <v>3983096</v>
      </c>
      <c r="M67" s="136">
        <f t="shared" si="4"/>
        <v>303551</v>
      </c>
      <c r="N67" s="136">
        <f t="shared" si="6"/>
        <v>240</v>
      </c>
      <c r="O67" s="136">
        <f t="shared" si="7"/>
        <v>1753</v>
      </c>
      <c r="P67" s="136">
        <f t="shared" si="8"/>
        <v>304658</v>
      </c>
      <c r="Q67" s="136">
        <f t="shared" si="9"/>
        <v>1270</v>
      </c>
      <c r="R67" s="136">
        <f t="shared" si="10"/>
        <v>5</v>
      </c>
    </row>
    <row r="68" spans="3:18">
      <c r="C68" s="136">
        <f t="shared" si="3"/>
        <v>242</v>
      </c>
      <c r="D68" s="136">
        <f t="shared" si="3"/>
        <v>58058</v>
      </c>
      <c r="E68" s="136">
        <f t="shared" si="3"/>
        <v>416932</v>
      </c>
      <c r="F68" s="136">
        <f t="shared" si="3"/>
        <v>205233</v>
      </c>
      <c r="G68" s="136">
        <f t="shared" si="3"/>
        <v>188377</v>
      </c>
      <c r="H68" s="136">
        <f t="shared" si="4"/>
        <v>23322</v>
      </c>
      <c r="I68" s="136">
        <f t="shared" si="4"/>
        <v>71905576</v>
      </c>
      <c r="J68" s="136">
        <f t="shared" si="4"/>
        <v>43433378</v>
      </c>
      <c r="K68" s="136">
        <f t="shared" si="5"/>
        <v>23127073</v>
      </c>
      <c r="L68" s="136">
        <f t="shared" si="4"/>
        <v>3854092</v>
      </c>
      <c r="M68" s="136">
        <f t="shared" si="4"/>
        <v>246866</v>
      </c>
      <c r="N68" s="136">
        <f t="shared" si="6"/>
        <v>240</v>
      </c>
      <c r="O68" s="136">
        <f t="shared" si="7"/>
        <v>1725</v>
      </c>
      <c r="P68" s="136">
        <f t="shared" si="8"/>
        <v>297527</v>
      </c>
      <c r="Q68" s="136">
        <f t="shared" si="9"/>
        <v>1239</v>
      </c>
      <c r="R68" s="136">
        <f t="shared" si="10"/>
        <v>4</v>
      </c>
    </row>
    <row r="69" spans="3:18">
      <c r="C69" s="136">
        <f t="shared" si="3"/>
        <v>245</v>
      </c>
      <c r="D69" s="136">
        <f t="shared" si="3"/>
        <v>58508</v>
      </c>
      <c r="E69" s="136">
        <f t="shared" si="3"/>
        <v>447491</v>
      </c>
      <c r="F69" s="136">
        <f t="shared" si="3"/>
        <v>242393</v>
      </c>
      <c r="G69" s="136">
        <f t="shared" si="3"/>
        <v>180998</v>
      </c>
      <c r="H69" s="136">
        <f t="shared" si="4"/>
        <v>24099</v>
      </c>
      <c r="I69" s="136">
        <f t="shared" si="4"/>
        <v>78948457</v>
      </c>
      <c r="J69" s="136">
        <f t="shared" si="4"/>
        <v>51067887</v>
      </c>
      <c r="K69" s="136">
        <f t="shared" si="5"/>
        <v>21617024</v>
      </c>
      <c r="L69" s="136">
        <f t="shared" si="4"/>
        <v>3982595</v>
      </c>
      <c r="M69" s="136">
        <f t="shared" si="4"/>
        <v>212867</v>
      </c>
      <c r="N69" s="136">
        <f t="shared" si="6"/>
        <v>239</v>
      </c>
      <c r="O69" s="136">
        <f t="shared" si="7"/>
        <v>1830</v>
      </c>
      <c r="P69" s="136">
        <f t="shared" si="8"/>
        <v>322854</v>
      </c>
      <c r="Q69" s="136">
        <f t="shared" si="9"/>
        <v>1349</v>
      </c>
      <c r="R69" s="136">
        <f t="shared" si="10"/>
        <v>4</v>
      </c>
    </row>
    <row r="70" spans="3:18">
      <c r="C70" s="136">
        <f t="shared" si="3"/>
        <v>243</v>
      </c>
      <c r="D70" s="136">
        <f t="shared" si="3"/>
        <v>58031</v>
      </c>
      <c r="E70" s="136">
        <f t="shared" si="3"/>
        <v>394642</v>
      </c>
      <c r="F70" s="136">
        <f t="shared" si="3"/>
        <v>214717</v>
      </c>
      <c r="G70" s="136">
        <f t="shared" si="3"/>
        <v>156603</v>
      </c>
      <c r="H70" s="136">
        <f t="shared" si="4"/>
        <v>23322</v>
      </c>
      <c r="I70" s="136">
        <f t="shared" si="4"/>
        <v>70321959</v>
      </c>
      <c r="J70" s="136">
        <f t="shared" si="4"/>
        <v>45548134</v>
      </c>
      <c r="K70" s="136">
        <f t="shared" si="5"/>
        <v>20940692</v>
      </c>
      <c r="L70" s="136">
        <f t="shared" si="4"/>
        <v>3854124</v>
      </c>
      <c r="M70" s="136">
        <f t="shared" si="4"/>
        <v>209863</v>
      </c>
      <c r="N70" s="136">
        <f t="shared" si="6"/>
        <v>239</v>
      </c>
      <c r="O70" s="136">
        <f t="shared" si="7"/>
        <v>1626</v>
      </c>
      <c r="P70" s="136">
        <f t="shared" si="8"/>
        <v>289660</v>
      </c>
      <c r="Q70" s="136">
        <f t="shared" si="9"/>
        <v>1212</v>
      </c>
      <c r="R70" s="136">
        <f t="shared" si="10"/>
        <v>4</v>
      </c>
    </row>
    <row r="71" spans="3:18">
      <c r="C71" s="136">
        <f t="shared" si="3"/>
        <v>240</v>
      </c>
      <c r="D71" s="136">
        <f t="shared" si="3"/>
        <v>57598</v>
      </c>
      <c r="E71" s="136">
        <f t="shared" si="3"/>
        <v>375288</v>
      </c>
      <c r="F71" s="136">
        <f t="shared" si="3"/>
        <v>195817</v>
      </c>
      <c r="G71" s="136">
        <f t="shared" si="3"/>
        <v>156149</v>
      </c>
      <c r="H71" s="136">
        <f t="shared" si="4"/>
        <v>23322</v>
      </c>
      <c r="I71" s="136">
        <f t="shared" si="4"/>
        <v>66236630</v>
      </c>
      <c r="J71" s="136">
        <f t="shared" si="4"/>
        <v>41441846</v>
      </c>
      <c r="K71" s="136">
        <f t="shared" si="5"/>
        <v>20897337</v>
      </c>
      <c r="L71" s="136">
        <f t="shared" si="4"/>
        <v>3854092</v>
      </c>
      <c r="M71" s="136">
        <f t="shared" si="4"/>
        <v>208948</v>
      </c>
      <c r="N71" s="136">
        <f t="shared" si="6"/>
        <v>240</v>
      </c>
      <c r="O71" s="136">
        <f t="shared" si="7"/>
        <v>1561</v>
      </c>
      <c r="P71" s="136">
        <f t="shared" si="8"/>
        <v>275468</v>
      </c>
      <c r="Q71" s="136">
        <f t="shared" si="9"/>
        <v>1150</v>
      </c>
      <c r="R71" s="136">
        <f t="shared" si="10"/>
        <v>4</v>
      </c>
    </row>
    <row r="72" spans="3:18">
      <c r="C72" s="136">
        <f>ROUND(C27/$B27,0)</f>
        <v>242</v>
      </c>
      <c r="D72" s="136">
        <f>ROUND(D27/$B27,0)</f>
        <v>57652</v>
      </c>
      <c r="E72" s="136">
        <f>ROUND(E27/$B27,0)</f>
        <v>377203</v>
      </c>
      <c r="F72" s="136">
        <f>ROUND(F27/$B27,0)</f>
        <v>186917</v>
      </c>
      <c r="G72" s="136">
        <f>ROUND(G27/$B27,0)</f>
        <v>165355</v>
      </c>
      <c r="H72" s="136">
        <f t="shared" si="4"/>
        <v>24930</v>
      </c>
      <c r="I72" s="136">
        <f t="shared" si="4"/>
        <v>66238849</v>
      </c>
      <c r="J72" s="136">
        <f t="shared" si="4"/>
        <v>39780390</v>
      </c>
      <c r="K72" s="136">
        <f t="shared" si="5"/>
        <v>19035311</v>
      </c>
      <c r="L72" s="136">
        <f t="shared" si="4"/>
        <v>4119926</v>
      </c>
      <c r="M72" s="136">
        <f t="shared" si="4"/>
        <v>204801</v>
      </c>
      <c r="N72" s="136">
        <f t="shared" si="6"/>
        <v>238</v>
      </c>
      <c r="O72" s="136">
        <f t="shared" si="7"/>
        <v>1560</v>
      </c>
      <c r="P72" s="136">
        <f t="shared" si="8"/>
        <v>273870</v>
      </c>
      <c r="Q72" s="136">
        <f t="shared" si="9"/>
        <v>1149</v>
      </c>
      <c r="R72" s="136">
        <f t="shared" si="10"/>
        <v>4</v>
      </c>
    </row>
    <row r="73" spans="3:18">
      <c r="C73" s="136">
        <f t="shared" si="3"/>
        <v>242</v>
      </c>
      <c r="D73" s="136">
        <f t="shared" si="3"/>
        <v>58021</v>
      </c>
      <c r="E73" s="136">
        <f t="shared" si="3"/>
        <v>297866</v>
      </c>
      <c r="F73" s="136">
        <f t="shared" si="3"/>
        <v>147356</v>
      </c>
      <c r="G73" s="136">
        <f t="shared" si="3"/>
        <v>127144</v>
      </c>
      <c r="H73" s="136">
        <f t="shared" si="4"/>
        <v>23366</v>
      </c>
      <c r="I73" s="136">
        <f t="shared" si="4"/>
        <v>53072179</v>
      </c>
      <c r="J73" s="136">
        <f t="shared" si="4"/>
        <v>31397300</v>
      </c>
      <c r="K73" s="136" t="e">
        <f>ROUND(#REF!/$B28,0)</f>
        <v>#REF!</v>
      </c>
      <c r="L73" s="136">
        <f t="shared" si="4"/>
        <v>3867653</v>
      </c>
      <c r="M73" s="136">
        <f t="shared" si="4"/>
        <v>198711</v>
      </c>
      <c r="N73" s="136">
        <f t="shared" si="6"/>
        <v>239</v>
      </c>
      <c r="O73" s="136">
        <f t="shared" si="7"/>
        <v>1229</v>
      </c>
      <c r="P73" s="136">
        <f t="shared" si="8"/>
        <v>218956</v>
      </c>
      <c r="Q73" s="136">
        <f t="shared" si="9"/>
        <v>915</v>
      </c>
      <c r="R73" s="136">
        <f t="shared" si="10"/>
        <v>3</v>
      </c>
    </row>
  </sheetData>
  <mergeCells count="16">
    <mergeCell ref="M6:M8"/>
    <mergeCell ref="N6:N8"/>
    <mergeCell ref="E7:E8"/>
    <mergeCell ref="F7:F8"/>
    <mergeCell ref="G7:G8"/>
    <mergeCell ref="H7:H8"/>
    <mergeCell ref="I7:I8"/>
    <mergeCell ref="J7:J8"/>
    <mergeCell ref="K7:K8"/>
    <mergeCell ref="L7:L8"/>
    <mergeCell ref="I6:K6"/>
    <mergeCell ref="A6:A8"/>
    <mergeCell ref="B6:B8"/>
    <mergeCell ref="C6:C8"/>
    <mergeCell ref="D6:D8"/>
    <mergeCell ref="E6:G6"/>
  </mergeCells>
  <phoneticPr fontId="9"/>
  <pageMargins left="0.7" right="0.7" top="0.75" bottom="0.75" header="0.3" footer="0.3"/>
  <pageSetup paperSize="9" scale="73" orientation="landscape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1099F-C5EF-400A-9A7B-1FCC0CA883BD}">
  <sheetPr>
    <pageSetUpPr fitToPage="1"/>
  </sheetPr>
  <dimension ref="A1:R72"/>
  <sheetViews>
    <sheetView zoomScaleNormal="100" zoomScaleSheetLayoutView="100" workbookViewId="0"/>
  </sheetViews>
  <sheetFormatPr defaultRowHeight="13.5"/>
  <cols>
    <col min="1" max="1" width="12" style="68" customWidth="1"/>
    <col min="2" max="2" width="10" style="68" customWidth="1"/>
    <col min="3" max="3" width="12" style="68" customWidth="1"/>
    <col min="4" max="4" width="13.75" style="68" customWidth="1"/>
    <col min="5" max="7" width="14" style="68" customWidth="1"/>
    <col min="8" max="8" width="10.625" style="68" customWidth="1"/>
    <col min="9" max="9" width="14.75" style="68" customWidth="1"/>
    <col min="10" max="10" width="14.625" style="68" customWidth="1"/>
    <col min="11" max="11" width="14" style="68" customWidth="1"/>
    <col min="12" max="12" width="13.625" style="68" customWidth="1"/>
    <col min="13" max="13" width="11.625" style="68" customWidth="1"/>
    <col min="14" max="14" width="10.75" style="68" customWidth="1"/>
    <col min="15" max="16384" width="9" style="68"/>
  </cols>
  <sheetData>
    <row r="1" spans="1:15" s="1" customFormat="1" ht="13.5" customHeight="1"/>
    <row r="2" spans="1:15" s="1" customFormat="1" ht="13.5" customHeight="1">
      <c r="A2" s="129" t="s">
        <v>183</v>
      </c>
      <c r="E2" s="45"/>
      <c r="F2" s="45"/>
      <c r="K2" s="97"/>
    </row>
    <row r="3" spans="1:15" s="1" customFormat="1" ht="10.5" customHeight="1">
      <c r="G3" s="59"/>
      <c r="K3" s="97"/>
    </row>
    <row r="4" spans="1:15" s="1" customFormat="1" ht="13.5" customHeight="1">
      <c r="A4" s="129" t="s">
        <v>182</v>
      </c>
      <c r="E4" s="46"/>
      <c r="G4" s="54"/>
      <c r="H4" s="45"/>
    </row>
    <row r="5" spans="1:15" s="71" customFormat="1" ht="10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5" s="71" customFormat="1" ht="10.5" customHeight="1">
      <c r="A6" s="217" t="s">
        <v>134</v>
      </c>
      <c r="B6" s="220" t="s">
        <v>181</v>
      </c>
      <c r="C6" s="220" t="s">
        <v>180</v>
      </c>
      <c r="D6" s="223" t="s">
        <v>225</v>
      </c>
      <c r="E6" s="226" t="s">
        <v>157</v>
      </c>
      <c r="F6" s="227"/>
      <c r="G6" s="227"/>
      <c r="H6" s="73" t="s">
        <v>178</v>
      </c>
      <c r="I6" s="226" t="s">
        <v>128</v>
      </c>
      <c r="J6" s="227"/>
      <c r="K6" s="227"/>
      <c r="L6" s="73" t="s">
        <v>127</v>
      </c>
      <c r="M6" s="223" t="s">
        <v>176</v>
      </c>
      <c r="N6" s="230" t="s">
        <v>134</v>
      </c>
    </row>
    <row r="7" spans="1:15" s="71" customFormat="1" ht="10.5" customHeight="1">
      <c r="A7" s="218"/>
      <c r="B7" s="221"/>
      <c r="C7" s="221"/>
      <c r="D7" s="224"/>
      <c r="E7" s="233" t="s">
        <v>3</v>
      </c>
      <c r="F7" s="233" t="s">
        <v>4</v>
      </c>
      <c r="G7" s="233" t="s">
        <v>5</v>
      </c>
      <c r="H7" s="234" t="s">
        <v>125</v>
      </c>
      <c r="I7" s="233" t="s">
        <v>224</v>
      </c>
      <c r="J7" s="233" t="s">
        <v>4</v>
      </c>
      <c r="K7" s="233" t="s">
        <v>5</v>
      </c>
      <c r="L7" s="234" t="s">
        <v>125</v>
      </c>
      <c r="M7" s="236"/>
      <c r="N7" s="231"/>
    </row>
    <row r="8" spans="1:15" s="71" customFormat="1" ht="10.5" customHeight="1">
      <c r="A8" s="219"/>
      <c r="B8" s="222"/>
      <c r="C8" s="222"/>
      <c r="D8" s="225"/>
      <c r="E8" s="222"/>
      <c r="F8" s="222"/>
      <c r="G8" s="222"/>
      <c r="H8" s="235"/>
      <c r="I8" s="222"/>
      <c r="J8" s="222"/>
      <c r="K8" s="222"/>
      <c r="L8" s="235"/>
      <c r="M8" s="237"/>
      <c r="N8" s="232"/>
    </row>
    <row r="9" spans="1:15" s="70" customFormat="1" ht="6" customHeight="1">
      <c r="A9" s="113"/>
      <c r="B9" s="72"/>
      <c r="C9" s="72"/>
      <c r="D9" s="75"/>
      <c r="E9" s="72"/>
      <c r="F9" s="72"/>
      <c r="G9" s="72"/>
      <c r="H9" s="75"/>
      <c r="I9" s="72"/>
      <c r="J9" s="72"/>
      <c r="K9" s="72"/>
      <c r="L9" s="75"/>
      <c r="M9" s="114"/>
      <c r="N9" s="115"/>
    </row>
    <row r="10" spans="1:15" s="71" customFormat="1" ht="10.5">
      <c r="A10" s="76" t="s">
        <v>373</v>
      </c>
      <c r="B10" s="77">
        <v>365</v>
      </c>
      <c r="C10" s="77">
        <v>88320</v>
      </c>
      <c r="D10" s="77">
        <v>20777016.800000001</v>
      </c>
      <c r="E10" s="77">
        <v>131018018</v>
      </c>
      <c r="F10" s="77">
        <v>70381321</v>
      </c>
      <c r="G10" s="77">
        <v>52182066</v>
      </c>
      <c r="H10" s="77">
        <v>8454631</v>
      </c>
      <c r="I10" s="77">
        <v>23550865047</v>
      </c>
      <c r="J10" s="77">
        <v>15169659751</v>
      </c>
      <c r="K10" s="77">
        <v>6987656731</v>
      </c>
      <c r="L10" s="77">
        <v>1393548565</v>
      </c>
      <c r="M10" s="116">
        <v>89446529</v>
      </c>
      <c r="N10" s="117" t="s">
        <v>373</v>
      </c>
      <c r="O10" s="70"/>
    </row>
    <row r="11" spans="1:15" s="71" customFormat="1" ht="10.5">
      <c r="A11" s="78" t="s">
        <v>374</v>
      </c>
      <c r="B11" s="77">
        <v>366</v>
      </c>
      <c r="C11" s="77">
        <v>87128</v>
      </c>
      <c r="D11" s="77">
        <v>20867711.799999997</v>
      </c>
      <c r="E11" s="77">
        <v>136108653</v>
      </c>
      <c r="F11" s="77">
        <v>74529741</v>
      </c>
      <c r="G11" s="77">
        <v>53099798</v>
      </c>
      <c r="H11" s="77">
        <v>8479114</v>
      </c>
      <c r="I11" s="77">
        <v>24521729559</v>
      </c>
      <c r="J11" s="77">
        <v>16031579131</v>
      </c>
      <c r="K11" s="77">
        <v>7095626576</v>
      </c>
      <c r="L11" s="77">
        <v>1394523852</v>
      </c>
      <c r="M11" s="116">
        <v>88978727</v>
      </c>
      <c r="N11" s="118" t="s">
        <v>374</v>
      </c>
      <c r="O11" s="70"/>
    </row>
    <row r="12" spans="1:15" s="71" customFormat="1" ht="10.5">
      <c r="A12" s="78" t="s">
        <v>375</v>
      </c>
      <c r="B12" s="77">
        <v>365</v>
      </c>
      <c r="C12" s="77">
        <v>87412</v>
      </c>
      <c r="D12" s="77">
        <v>20840505.399999999</v>
      </c>
      <c r="E12" s="77">
        <v>138413795</v>
      </c>
      <c r="F12" s="77">
        <v>76043112</v>
      </c>
      <c r="G12" s="77">
        <v>53927967</v>
      </c>
      <c r="H12" s="77">
        <v>8442716</v>
      </c>
      <c r="I12" s="77">
        <v>24959673813</v>
      </c>
      <c r="J12" s="77">
        <v>16354986000</v>
      </c>
      <c r="K12" s="77">
        <v>7212372163</v>
      </c>
      <c r="L12" s="77">
        <v>1392315650</v>
      </c>
      <c r="M12" s="116">
        <v>89082047</v>
      </c>
      <c r="N12" s="118" t="s">
        <v>375</v>
      </c>
      <c r="O12" s="70"/>
    </row>
    <row r="13" spans="1:15" s="71" customFormat="1" ht="10.5">
      <c r="A13" s="78" t="s">
        <v>376</v>
      </c>
      <c r="B13" s="80">
        <v>365</v>
      </c>
      <c r="C13" s="81">
        <v>87458</v>
      </c>
      <c r="D13" s="81">
        <v>20852908.199999999</v>
      </c>
      <c r="E13" s="81">
        <v>141388290</v>
      </c>
      <c r="F13" s="81">
        <v>77099112</v>
      </c>
      <c r="G13" s="81">
        <v>55850703</v>
      </c>
      <c r="H13" s="81">
        <v>8438475</v>
      </c>
      <c r="I13" s="81">
        <v>25366288875</v>
      </c>
      <c r="J13" s="81">
        <v>16493791425</v>
      </c>
      <c r="K13" s="81">
        <v>7480848379</v>
      </c>
      <c r="L13" s="81">
        <v>1391649071</v>
      </c>
      <c r="M13" s="119">
        <v>88700546</v>
      </c>
      <c r="N13" s="118" t="s">
        <v>376</v>
      </c>
      <c r="O13" s="70"/>
    </row>
    <row r="14" spans="1:15" s="85" customFormat="1" ht="10.5">
      <c r="A14" s="120" t="s">
        <v>377</v>
      </c>
      <c r="B14" s="121">
        <v>365</v>
      </c>
      <c r="C14" s="122">
        <v>88278</v>
      </c>
      <c r="D14" s="122">
        <v>21170418.600000001</v>
      </c>
      <c r="E14" s="122">
        <v>144745935</v>
      </c>
      <c r="F14" s="122">
        <v>78095868</v>
      </c>
      <c r="G14" s="122">
        <v>58256704</v>
      </c>
      <c r="H14" s="122">
        <v>8393363</v>
      </c>
      <c r="I14" s="122">
        <v>25773257591</v>
      </c>
      <c r="J14" s="122">
        <v>16569838230</v>
      </c>
      <c r="K14" s="122">
        <v>7815850835</v>
      </c>
      <c r="L14" s="122">
        <v>1387568526</v>
      </c>
      <c r="M14" s="123">
        <v>86884792</v>
      </c>
      <c r="N14" s="124" t="s">
        <v>377</v>
      </c>
      <c r="O14" s="98"/>
    </row>
    <row r="15" spans="1:15" s="85" customFormat="1" ht="6" customHeight="1">
      <c r="A15" s="86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125"/>
      <c r="N15" s="126"/>
    </row>
    <row r="16" spans="1:15" s="71" customFormat="1" ht="10.5">
      <c r="A16" s="87" t="s">
        <v>7</v>
      </c>
      <c r="B16" s="80">
        <v>30.4166666666667</v>
      </c>
      <c r="C16" s="81">
        <v>7356.5</v>
      </c>
      <c r="D16" s="81">
        <v>1764201.55</v>
      </c>
      <c r="E16" s="81">
        <v>12062161.25</v>
      </c>
      <c r="F16" s="81">
        <v>6507989</v>
      </c>
      <c r="G16" s="81">
        <v>4854725.333333333</v>
      </c>
      <c r="H16" s="81">
        <v>699446.91666666663</v>
      </c>
      <c r="I16" s="81">
        <v>2147771465.9166665</v>
      </c>
      <c r="J16" s="81">
        <v>1380819852.5</v>
      </c>
      <c r="K16" s="88">
        <v>651320902.91666663</v>
      </c>
      <c r="L16" s="81">
        <v>115630710.5</v>
      </c>
      <c r="M16" s="119">
        <v>7240399.333333333</v>
      </c>
      <c r="N16" s="127" t="s">
        <v>7</v>
      </c>
    </row>
    <row r="17" spans="1:14" s="71" customFormat="1" ht="10.5">
      <c r="A17" s="79" t="s">
        <v>378</v>
      </c>
      <c r="B17" s="89">
        <v>30</v>
      </c>
      <c r="C17" s="77">
        <v>7292</v>
      </c>
      <c r="D17" s="77">
        <v>1748421.6</v>
      </c>
      <c r="E17" s="77">
        <v>12075973</v>
      </c>
      <c r="F17" s="77">
        <v>7094631</v>
      </c>
      <c r="G17" s="77">
        <v>4279022</v>
      </c>
      <c r="H17" s="77">
        <v>702320</v>
      </c>
      <c r="I17" s="77">
        <v>2234138500</v>
      </c>
      <c r="J17" s="81">
        <v>1512678048</v>
      </c>
      <c r="K17" s="81">
        <v>605353419</v>
      </c>
      <c r="L17" s="81">
        <v>116107033</v>
      </c>
      <c r="M17" s="119">
        <v>6136882</v>
      </c>
      <c r="N17" s="118" t="s">
        <v>378</v>
      </c>
    </row>
    <row r="18" spans="1:14" s="71" customFormat="1" ht="10.5">
      <c r="A18" s="79" t="s">
        <v>379</v>
      </c>
      <c r="B18" s="89">
        <v>31</v>
      </c>
      <c r="C18" s="77">
        <v>7504</v>
      </c>
      <c r="D18" s="77">
        <v>1805222.7999999998</v>
      </c>
      <c r="E18" s="77">
        <v>12706070</v>
      </c>
      <c r="F18" s="77">
        <v>6644079</v>
      </c>
      <c r="G18" s="77">
        <v>5359670</v>
      </c>
      <c r="H18" s="77">
        <v>702321</v>
      </c>
      <c r="I18" s="77">
        <v>2217286271</v>
      </c>
      <c r="J18" s="81">
        <v>1401536609</v>
      </c>
      <c r="K18" s="81">
        <v>699643629</v>
      </c>
      <c r="L18" s="81">
        <v>116106033</v>
      </c>
      <c r="M18" s="119">
        <v>6536756</v>
      </c>
      <c r="N18" s="118" t="s">
        <v>379</v>
      </c>
    </row>
    <row r="19" spans="1:14" s="71" customFormat="1" ht="10.5">
      <c r="A19" s="79" t="s">
        <v>380</v>
      </c>
      <c r="B19" s="89">
        <v>30</v>
      </c>
      <c r="C19" s="77">
        <v>7264</v>
      </c>
      <c r="D19" s="77">
        <v>1741820</v>
      </c>
      <c r="E19" s="77">
        <v>12266457</v>
      </c>
      <c r="F19" s="77">
        <v>6161250</v>
      </c>
      <c r="G19" s="77">
        <v>5402888</v>
      </c>
      <c r="H19" s="77">
        <v>702319</v>
      </c>
      <c r="I19" s="77">
        <v>2138338298</v>
      </c>
      <c r="J19" s="81">
        <v>1309472600</v>
      </c>
      <c r="K19" s="81">
        <v>712757665</v>
      </c>
      <c r="L19" s="81">
        <v>116108033</v>
      </c>
      <c r="M19" s="119">
        <v>7164946</v>
      </c>
      <c r="N19" s="118" t="s">
        <v>380</v>
      </c>
    </row>
    <row r="20" spans="1:14" s="71" customFormat="1" ht="10.5">
      <c r="A20" s="79" t="s">
        <v>381</v>
      </c>
      <c r="B20" s="89">
        <v>31</v>
      </c>
      <c r="C20" s="77">
        <v>7500</v>
      </c>
      <c r="D20" s="77">
        <v>1802352.4</v>
      </c>
      <c r="E20" s="77">
        <v>12345558</v>
      </c>
      <c r="F20" s="77">
        <v>6613086</v>
      </c>
      <c r="G20" s="77">
        <v>5030152</v>
      </c>
      <c r="H20" s="77">
        <v>702320</v>
      </c>
      <c r="I20" s="77">
        <v>2189676949</v>
      </c>
      <c r="J20" s="81">
        <v>1399289550</v>
      </c>
      <c r="K20" s="81">
        <v>674280366</v>
      </c>
      <c r="L20" s="81">
        <v>116107033</v>
      </c>
      <c r="M20" s="119">
        <v>9754914</v>
      </c>
      <c r="N20" s="118" t="s">
        <v>381</v>
      </c>
    </row>
    <row r="21" spans="1:14" s="71" customFormat="1" ht="10.5">
      <c r="A21" s="79" t="s">
        <v>382</v>
      </c>
      <c r="B21" s="89">
        <v>31</v>
      </c>
      <c r="C21" s="77">
        <v>7542</v>
      </c>
      <c r="D21" s="77">
        <v>1792655.2000000002</v>
      </c>
      <c r="E21" s="77">
        <v>11724258</v>
      </c>
      <c r="F21" s="77">
        <v>6360399</v>
      </c>
      <c r="G21" s="77">
        <v>4661540</v>
      </c>
      <c r="H21" s="77">
        <v>702319</v>
      </c>
      <c r="I21" s="77">
        <v>2094388868</v>
      </c>
      <c r="J21" s="81">
        <v>1349204713</v>
      </c>
      <c r="K21" s="81">
        <v>629078122</v>
      </c>
      <c r="L21" s="81">
        <v>116106033</v>
      </c>
      <c r="M21" s="119">
        <v>9917434</v>
      </c>
      <c r="N21" s="118" t="s">
        <v>382</v>
      </c>
    </row>
    <row r="22" spans="1:14" s="71" customFormat="1" ht="10.5">
      <c r="A22" s="79" t="s">
        <v>383</v>
      </c>
      <c r="B22" s="89">
        <v>30</v>
      </c>
      <c r="C22" s="77">
        <v>7184</v>
      </c>
      <c r="D22" s="77">
        <v>1715332.4</v>
      </c>
      <c r="E22" s="77">
        <v>11611280</v>
      </c>
      <c r="F22" s="77">
        <v>6006770</v>
      </c>
      <c r="G22" s="77">
        <v>4902190</v>
      </c>
      <c r="H22" s="77">
        <v>702320</v>
      </c>
      <c r="I22" s="77">
        <v>2042185437</v>
      </c>
      <c r="J22" s="81">
        <v>1274272343</v>
      </c>
      <c r="K22" s="81">
        <v>651805061</v>
      </c>
      <c r="L22" s="81">
        <v>116108033</v>
      </c>
      <c r="M22" s="119">
        <v>8471099</v>
      </c>
      <c r="N22" s="118" t="s">
        <v>383</v>
      </c>
    </row>
    <row r="23" spans="1:14" s="71" customFormat="1" ht="10.5" customHeight="1">
      <c r="A23" s="79" t="s">
        <v>384</v>
      </c>
      <c r="B23" s="89">
        <v>31</v>
      </c>
      <c r="C23" s="77">
        <v>7540</v>
      </c>
      <c r="D23" s="77">
        <v>1805208.4</v>
      </c>
      <c r="E23" s="77">
        <v>12547477</v>
      </c>
      <c r="F23" s="77">
        <v>6560380</v>
      </c>
      <c r="G23" s="77">
        <v>5284776</v>
      </c>
      <c r="H23" s="77">
        <v>702321</v>
      </c>
      <c r="I23" s="77">
        <v>2205847118</v>
      </c>
      <c r="J23" s="81">
        <v>1390668838</v>
      </c>
      <c r="K23" s="81">
        <v>699071247</v>
      </c>
      <c r="L23" s="81">
        <v>116107033</v>
      </c>
      <c r="M23" s="119">
        <v>7327363</v>
      </c>
      <c r="N23" s="118" t="s">
        <v>384</v>
      </c>
    </row>
    <row r="24" spans="1:14" s="71" customFormat="1" ht="10.5" customHeight="1">
      <c r="A24" s="79" t="s">
        <v>385</v>
      </c>
      <c r="B24" s="89">
        <v>30</v>
      </c>
      <c r="C24" s="77">
        <v>7292</v>
      </c>
      <c r="D24" s="77">
        <v>1760289.6</v>
      </c>
      <c r="E24" s="77">
        <v>13207276</v>
      </c>
      <c r="F24" s="77">
        <v>7286802</v>
      </c>
      <c r="G24" s="77">
        <v>5218154</v>
      </c>
      <c r="H24" s="77">
        <v>702320</v>
      </c>
      <c r="I24" s="77">
        <v>2349625052</v>
      </c>
      <c r="J24" s="81">
        <v>1541633762</v>
      </c>
      <c r="K24" s="81">
        <v>691885257</v>
      </c>
      <c r="L24" s="81">
        <v>116106033</v>
      </c>
      <c r="M24" s="119">
        <v>6188605</v>
      </c>
      <c r="N24" s="118" t="s">
        <v>385</v>
      </c>
    </row>
    <row r="25" spans="1:14" s="71" customFormat="1" ht="10.5" customHeight="1">
      <c r="A25" s="79" t="s">
        <v>386</v>
      </c>
      <c r="B25" s="89">
        <v>31</v>
      </c>
      <c r="C25" s="77">
        <v>7446</v>
      </c>
      <c r="D25" s="77">
        <v>1793888.8</v>
      </c>
      <c r="E25" s="77">
        <v>11992962</v>
      </c>
      <c r="F25" s="77">
        <v>6627578</v>
      </c>
      <c r="G25" s="77">
        <v>4663064</v>
      </c>
      <c r="H25" s="77">
        <v>702320</v>
      </c>
      <c r="I25" s="77">
        <v>2151363237</v>
      </c>
      <c r="J25" s="81">
        <v>1409990544</v>
      </c>
      <c r="K25" s="81">
        <v>625264660</v>
      </c>
      <c r="L25" s="81">
        <v>116108033</v>
      </c>
      <c r="M25" s="119">
        <v>6347660</v>
      </c>
      <c r="N25" s="118" t="s">
        <v>386</v>
      </c>
    </row>
    <row r="26" spans="1:14" s="71" customFormat="1" ht="10.5">
      <c r="A26" s="79" t="s">
        <v>387</v>
      </c>
      <c r="B26" s="89">
        <v>31</v>
      </c>
      <c r="C26" s="77">
        <v>7418</v>
      </c>
      <c r="D26" s="77">
        <v>1784784.4000000001</v>
      </c>
      <c r="E26" s="77">
        <v>11335289</v>
      </c>
      <c r="F26" s="77">
        <v>5907141</v>
      </c>
      <c r="G26" s="77">
        <v>4739666</v>
      </c>
      <c r="H26" s="77">
        <v>688482</v>
      </c>
      <c r="I26" s="77">
        <v>2005457679</v>
      </c>
      <c r="J26" s="81">
        <v>1256229150</v>
      </c>
      <c r="K26" s="81">
        <v>635454496</v>
      </c>
      <c r="L26" s="81">
        <v>113774033</v>
      </c>
      <c r="M26" s="119">
        <v>6597792</v>
      </c>
      <c r="N26" s="118" t="s">
        <v>387</v>
      </c>
    </row>
    <row r="27" spans="1:14" s="71" customFormat="1" ht="10.5">
      <c r="A27" s="79" t="s">
        <v>388</v>
      </c>
      <c r="B27" s="89">
        <v>28</v>
      </c>
      <c r="C27" s="77">
        <v>6772</v>
      </c>
      <c r="D27" s="77">
        <v>1624859.8</v>
      </c>
      <c r="E27" s="77">
        <v>10986361</v>
      </c>
      <c r="F27" s="77">
        <v>5805408</v>
      </c>
      <c r="G27" s="77">
        <v>4492471</v>
      </c>
      <c r="H27" s="77">
        <v>688482</v>
      </c>
      <c r="I27" s="77">
        <v>1955303101</v>
      </c>
      <c r="J27" s="81">
        <v>1232051100</v>
      </c>
      <c r="K27" s="81">
        <v>609478968</v>
      </c>
      <c r="L27" s="81">
        <v>113773033</v>
      </c>
      <c r="M27" s="119">
        <v>5985469</v>
      </c>
      <c r="N27" s="118" t="s">
        <v>388</v>
      </c>
    </row>
    <row r="28" spans="1:14" s="71" customFormat="1" ht="10.5">
      <c r="A28" s="79" t="s">
        <v>389</v>
      </c>
      <c r="B28" s="89">
        <v>31</v>
      </c>
      <c r="C28" s="77">
        <v>7524</v>
      </c>
      <c r="D28" s="77">
        <v>1795583.2</v>
      </c>
      <c r="E28" s="77">
        <v>11946974</v>
      </c>
      <c r="F28" s="77">
        <v>7028344</v>
      </c>
      <c r="G28" s="77">
        <v>4223111</v>
      </c>
      <c r="H28" s="77">
        <v>695519</v>
      </c>
      <c r="I28" s="77">
        <v>2189647081</v>
      </c>
      <c r="J28" s="81">
        <v>1492810973</v>
      </c>
      <c r="K28" s="81">
        <v>581777945</v>
      </c>
      <c r="L28" s="81">
        <v>115058163</v>
      </c>
      <c r="M28" s="119">
        <v>6455872</v>
      </c>
      <c r="N28" s="118" t="s">
        <v>389</v>
      </c>
    </row>
    <row r="29" spans="1:14" s="70" customFormat="1" ht="6" customHeight="1">
      <c r="A29" s="90"/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128"/>
      <c r="N29" s="90"/>
    </row>
    <row r="30" spans="1:14" s="71" customFormat="1" ht="10.5">
      <c r="A30" s="71" t="s">
        <v>273</v>
      </c>
      <c r="D30" s="93"/>
    </row>
    <row r="31" spans="1:14" s="71" customFormat="1" ht="10.5">
      <c r="A31" s="71" t="s">
        <v>208</v>
      </c>
    </row>
    <row r="32" spans="1:14" s="71" customFormat="1" ht="10.5">
      <c r="A32" s="71" t="s">
        <v>207</v>
      </c>
    </row>
    <row r="33" s="71" customFormat="1" ht="10.5"/>
    <row r="55" spans="1:18">
      <c r="A55" s="68" t="s">
        <v>271</v>
      </c>
      <c r="B55" s="94">
        <v>0</v>
      </c>
      <c r="C55" s="94">
        <v>-820</v>
      </c>
      <c r="D55" s="94">
        <v>-317510.40000000224</v>
      </c>
      <c r="E55" s="94">
        <v>-3357645</v>
      </c>
      <c r="F55" s="94">
        <v>-996756</v>
      </c>
      <c r="G55" s="94">
        <v>-2406001</v>
      </c>
      <c r="H55" s="94">
        <v>45112</v>
      </c>
      <c r="I55" s="94">
        <v>-406968716</v>
      </c>
      <c r="J55" s="94">
        <v>-76046805</v>
      </c>
      <c r="K55" s="94">
        <v>270350963</v>
      </c>
      <c r="L55" s="94">
        <v>4080545</v>
      </c>
      <c r="M55" s="94">
        <v>1815754</v>
      </c>
      <c r="N55" s="94"/>
    </row>
    <row r="56" spans="1:18">
      <c r="B56" s="94">
        <v>-0.41666666666669983</v>
      </c>
      <c r="C56" s="94">
        <v>-68.5</v>
      </c>
      <c r="D56" s="94">
        <v>-26459.550000000047</v>
      </c>
      <c r="E56" s="94">
        <v>-279803.25</v>
      </c>
      <c r="F56" s="94">
        <v>-83063</v>
      </c>
      <c r="G56" s="94">
        <v>-200500.33333333302</v>
      </c>
      <c r="H56" s="94">
        <v>3759.0833333333721</v>
      </c>
      <c r="I56" s="94">
        <v>-33914059.916666508</v>
      </c>
      <c r="J56" s="94">
        <v>-6337233.5</v>
      </c>
      <c r="K56" s="94">
        <v>18050613</v>
      </c>
      <c r="L56" s="94">
        <v>340045.5</v>
      </c>
      <c r="M56" s="94">
        <v>151312.66666666698</v>
      </c>
    </row>
    <row r="58" spans="1:18">
      <c r="A58" s="68" t="s">
        <v>270</v>
      </c>
      <c r="N58" s="95" t="s">
        <v>269</v>
      </c>
      <c r="O58" s="95"/>
      <c r="P58" s="95"/>
    </row>
    <row r="59" spans="1:18">
      <c r="A59" s="95" t="s">
        <v>268</v>
      </c>
      <c r="C59" s="68">
        <v>240</v>
      </c>
      <c r="D59" s="68">
        <v>57131</v>
      </c>
      <c r="E59" s="68">
        <v>387365</v>
      </c>
      <c r="F59" s="68">
        <v>211230</v>
      </c>
      <c r="G59" s="68">
        <v>153016</v>
      </c>
      <c r="H59" s="68">
        <v>23119</v>
      </c>
      <c r="I59" s="68">
        <v>69496682</v>
      </c>
      <c r="J59" s="68">
        <v>45188470</v>
      </c>
      <c r="K59" s="68">
        <v>20495475</v>
      </c>
      <c r="L59" s="68">
        <v>3812737</v>
      </c>
      <c r="M59" s="68">
        <v>243015</v>
      </c>
      <c r="N59" s="68">
        <v>238</v>
      </c>
      <c r="O59" s="68">
        <v>1617</v>
      </c>
      <c r="P59" s="68">
        <v>290040</v>
      </c>
      <c r="Q59" s="68">
        <v>1216</v>
      </c>
      <c r="R59" s="68">
        <v>4</v>
      </c>
    </row>
    <row r="61" spans="1:18">
      <c r="C61" s="68">
        <v>243</v>
      </c>
      <c r="D61" s="68">
        <v>58281</v>
      </c>
      <c r="E61" s="68">
        <v>402532</v>
      </c>
      <c r="F61" s="68">
        <v>236488</v>
      </c>
      <c r="G61" s="68">
        <v>142634</v>
      </c>
      <c r="H61" s="68">
        <v>23411</v>
      </c>
      <c r="I61" s="68">
        <v>74471283</v>
      </c>
      <c r="J61" s="68">
        <v>50422602</v>
      </c>
      <c r="K61" s="68">
        <v>23321454</v>
      </c>
      <c r="L61" s="68">
        <v>3870234</v>
      </c>
      <c r="M61" s="68">
        <v>204563</v>
      </c>
      <c r="N61" s="68">
        <v>240</v>
      </c>
      <c r="O61" s="68">
        <v>1656</v>
      </c>
      <c r="P61" s="68">
        <v>306382</v>
      </c>
      <c r="Q61" s="68">
        <v>1278</v>
      </c>
      <c r="R61" s="68">
        <v>4</v>
      </c>
    </row>
    <row r="62" spans="1:18">
      <c r="C62" s="68">
        <v>242</v>
      </c>
      <c r="D62" s="68">
        <v>58233</v>
      </c>
      <c r="E62" s="68">
        <v>409873</v>
      </c>
      <c r="F62" s="68">
        <v>214325</v>
      </c>
      <c r="G62" s="68">
        <v>172893</v>
      </c>
      <c r="H62" s="68">
        <v>22656</v>
      </c>
      <c r="I62" s="68">
        <v>71525364</v>
      </c>
      <c r="J62" s="68">
        <v>45210858</v>
      </c>
      <c r="K62" s="68">
        <v>22992183</v>
      </c>
      <c r="L62" s="68">
        <v>3745356</v>
      </c>
      <c r="M62" s="68">
        <v>210863</v>
      </c>
      <c r="N62" s="68">
        <v>241</v>
      </c>
      <c r="O62" s="68">
        <v>1693</v>
      </c>
      <c r="P62" s="68">
        <v>295481</v>
      </c>
      <c r="Q62" s="68">
        <v>1228</v>
      </c>
      <c r="R62" s="68">
        <v>4</v>
      </c>
    </row>
    <row r="63" spans="1:18">
      <c r="C63" s="68">
        <v>242</v>
      </c>
      <c r="D63" s="68">
        <v>58061</v>
      </c>
      <c r="E63" s="68">
        <v>408882</v>
      </c>
      <c r="F63" s="68">
        <v>205375</v>
      </c>
      <c r="G63" s="68">
        <v>180096</v>
      </c>
      <c r="H63" s="68">
        <v>23411</v>
      </c>
      <c r="I63" s="68">
        <v>71277943</v>
      </c>
      <c r="J63" s="68">
        <v>43649087</v>
      </c>
      <c r="K63" s="68">
        <v>22476012</v>
      </c>
      <c r="L63" s="68">
        <v>3870268</v>
      </c>
      <c r="M63" s="68">
        <v>238832</v>
      </c>
      <c r="N63" s="68">
        <v>240</v>
      </c>
      <c r="O63" s="68">
        <v>1689</v>
      </c>
      <c r="P63" s="68">
        <v>294375</v>
      </c>
      <c r="Q63" s="68">
        <v>1228</v>
      </c>
      <c r="R63" s="68">
        <v>4</v>
      </c>
    </row>
    <row r="64" spans="1:18">
      <c r="C64" s="68">
        <v>242</v>
      </c>
      <c r="D64" s="68">
        <v>58140</v>
      </c>
      <c r="E64" s="68">
        <v>398244</v>
      </c>
      <c r="F64" s="68">
        <v>213325</v>
      </c>
      <c r="G64" s="68">
        <v>162263</v>
      </c>
      <c r="H64" s="68">
        <v>22655</v>
      </c>
      <c r="I64" s="68">
        <v>70634740</v>
      </c>
      <c r="J64" s="68">
        <v>45138373</v>
      </c>
      <c r="K64" s="68">
        <v>20292843</v>
      </c>
      <c r="L64" s="68">
        <v>3745388</v>
      </c>
      <c r="M64" s="68">
        <v>314675</v>
      </c>
      <c r="N64" s="68">
        <v>240</v>
      </c>
      <c r="O64" s="68">
        <v>1646</v>
      </c>
      <c r="P64" s="68">
        <v>291957</v>
      </c>
      <c r="Q64" s="68">
        <v>1215</v>
      </c>
      <c r="R64" s="68">
        <v>5</v>
      </c>
    </row>
    <row r="65" spans="3:18">
      <c r="C65" s="68">
        <v>243</v>
      </c>
      <c r="D65" s="68">
        <v>57828</v>
      </c>
      <c r="E65" s="68">
        <v>378202</v>
      </c>
      <c r="F65" s="68">
        <v>205174</v>
      </c>
      <c r="G65" s="68">
        <v>150372</v>
      </c>
      <c r="H65" s="68">
        <v>22655</v>
      </c>
      <c r="I65" s="68">
        <v>67560931</v>
      </c>
      <c r="J65" s="68">
        <v>43522733</v>
      </c>
      <c r="K65" s="68">
        <v>21025970</v>
      </c>
      <c r="L65" s="68">
        <v>3745356</v>
      </c>
      <c r="M65" s="68">
        <v>319917</v>
      </c>
      <c r="N65" s="68">
        <v>238</v>
      </c>
      <c r="O65" s="68">
        <v>1555</v>
      </c>
      <c r="P65" s="68">
        <v>277697</v>
      </c>
      <c r="Q65" s="68">
        <v>1168</v>
      </c>
      <c r="R65" s="68">
        <v>6</v>
      </c>
    </row>
    <row r="66" spans="3:18">
      <c r="C66" s="68">
        <v>239</v>
      </c>
      <c r="D66" s="68">
        <v>57178</v>
      </c>
      <c r="E66" s="68">
        <v>387043</v>
      </c>
      <c r="F66" s="68">
        <v>200226</v>
      </c>
      <c r="G66" s="68">
        <v>163406</v>
      </c>
      <c r="H66" s="68">
        <v>23411</v>
      </c>
      <c r="I66" s="68">
        <v>68072848</v>
      </c>
      <c r="J66" s="68">
        <v>42475745</v>
      </c>
      <c r="K66" s="68">
        <v>23302375</v>
      </c>
      <c r="L66" s="68">
        <v>3870268</v>
      </c>
      <c r="M66" s="68">
        <v>282370</v>
      </c>
      <c r="N66" s="68">
        <v>239</v>
      </c>
      <c r="O66" s="68">
        <v>1616</v>
      </c>
      <c r="P66" s="68">
        <v>284269</v>
      </c>
      <c r="Q66" s="68">
        <v>1191</v>
      </c>
      <c r="R66" s="68">
        <v>5</v>
      </c>
    </row>
    <row r="67" spans="3:18">
      <c r="C67" s="68">
        <v>243</v>
      </c>
      <c r="D67" s="68">
        <v>58233</v>
      </c>
      <c r="E67" s="68">
        <v>404757</v>
      </c>
      <c r="F67" s="68">
        <v>211625</v>
      </c>
      <c r="G67" s="68">
        <v>170477</v>
      </c>
      <c r="H67" s="68">
        <v>22656</v>
      </c>
      <c r="I67" s="68">
        <v>71156359</v>
      </c>
      <c r="J67" s="68">
        <v>44860285</v>
      </c>
      <c r="K67" s="68">
        <v>22318879</v>
      </c>
      <c r="L67" s="68">
        <v>3745388</v>
      </c>
      <c r="M67" s="68">
        <v>236367</v>
      </c>
      <c r="N67" s="68">
        <v>239</v>
      </c>
      <c r="O67" s="68">
        <v>1664</v>
      </c>
      <c r="P67" s="68">
        <v>292553</v>
      </c>
      <c r="Q67" s="68">
        <v>1222</v>
      </c>
      <c r="R67" s="68">
        <v>4</v>
      </c>
    </row>
    <row r="68" spans="3:18">
      <c r="C68" s="68">
        <v>243</v>
      </c>
      <c r="D68" s="68">
        <v>58676</v>
      </c>
      <c r="E68" s="68">
        <v>440243</v>
      </c>
      <c r="F68" s="68">
        <v>242893</v>
      </c>
      <c r="G68" s="68">
        <v>173938</v>
      </c>
      <c r="H68" s="68">
        <v>23411</v>
      </c>
      <c r="I68" s="68">
        <v>78320835</v>
      </c>
      <c r="J68" s="68">
        <v>51387792</v>
      </c>
      <c r="K68" s="68">
        <v>20842155</v>
      </c>
      <c r="L68" s="68">
        <v>3870201</v>
      </c>
      <c r="M68" s="68">
        <v>206287</v>
      </c>
      <c r="N68" s="68">
        <v>241</v>
      </c>
      <c r="O68" s="68">
        <v>1811</v>
      </c>
      <c r="P68" s="68">
        <v>322220</v>
      </c>
      <c r="Q68" s="68">
        <v>1335</v>
      </c>
      <c r="R68" s="68">
        <v>4</v>
      </c>
    </row>
    <row r="69" spans="3:18">
      <c r="C69" s="68">
        <v>240</v>
      </c>
      <c r="D69" s="68">
        <v>57867</v>
      </c>
      <c r="E69" s="68">
        <v>386870</v>
      </c>
      <c r="F69" s="68">
        <v>213793</v>
      </c>
      <c r="G69" s="68">
        <v>150421</v>
      </c>
      <c r="H69" s="68">
        <v>22655</v>
      </c>
      <c r="I69" s="68">
        <v>69398814</v>
      </c>
      <c r="J69" s="68">
        <v>45483566</v>
      </c>
      <c r="K69" s="68">
        <v>20498532</v>
      </c>
      <c r="L69" s="68">
        <v>3745420</v>
      </c>
      <c r="M69" s="68">
        <v>204763</v>
      </c>
      <c r="N69" s="68">
        <v>241</v>
      </c>
      <c r="O69" s="68">
        <v>1611</v>
      </c>
      <c r="P69" s="68">
        <v>288929</v>
      </c>
      <c r="Q69" s="68">
        <v>1199</v>
      </c>
      <c r="R69" s="68">
        <v>4</v>
      </c>
    </row>
    <row r="70" spans="3:18">
      <c r="C70" s="68">
        <v>239</v>
      </c>
      <c r="D70" s="68">
        <v>57574</v>
      </c>
      <c r="E70" s="68">
        <v>365654</v>
      </c>
      <c r="F70" s="68">
        <v>190553</v>
      </c>
      <c r="G70" s="68">
        <v>152892</v>
      </c>
      <c r="H70" s="68">
        <v>22209</v>
      </c>
      <c r="I70" s="68">
        <v>64692183</v>
      </c>
      <c r="J70" s="68">
        <v>40523521</v>
      </c>
      <c r="K70" s="68">
        <v>19660612</v>
      </c>
      <c r="L70" s="68">
        <v>3670130</v>
      </c>
      <c r="M70" s="68">
        <v>212832</v>
      </c>
      <c r="N70" s="68">
        <v>241</v>
      </c>
      <c r="O70" s="68">
        <v>1528</v>
      </c>
      <c r="P70" s="68">
        <v>270350</v>
      </c>
      <c r="Q70" s="68">
        <v>1124</v>
      </c>
      <c r="R70" s="68">
        <v>4</v>
      </c>
    </row>
    <row r="71" spans="3:18">
      <c r="C71" s="68">
        <v>242</v>
      </c>
      <c r="D71" s="68">
        <v>58031</v>
      </c>
      <c r="E71" s="68">
        <v>392370</v>
      </c>
      <c r="F71" s="68">
        <v>207336</v>
      </c>
      <c r="G71" s="68">
        <v>160445</v>
      </c>
      <c r="H71" s="68">
        <v>24589</v>
      </c>
      <c r="I71" s="68">
        <v>69832254</v>
      </c>
      <c r="J71" s="68">
        <v>44001825</v>
      </c>
      <c r="K71" s="68">
        <v>20777784</v>
      </c>
      <c r="L71" s="68">
        <v>4063323</v>
      </c>
      <c r="M71" s="68">
        <v>213767</v>
      </c>
      <c r="N71" s="68">
        <v>240</v>
      </c>
      <c r="O71" s="68">
        <v>1622</v>
      </c>
      <c r="P71" s="68">
        <v>288733</v>
      </c>
      <c r="Q71" s="68">
        <v>1203</v>
      </c>
      <c r="R71" s="68">
        <v>4</v>
      </c>
    </row>
    <row r="72" spans="3:18">
      <c r="C72" s="68">
        <v>243</v>
      </c>
      <c r="D72" s="68">
        <v>57922</v>
      </c>
      <c r="E72" s="68">
        <v>385386</v>
      </c>
      <c r="F72" s="68">
        <v>226721</v>
      </c>
      <c r="G72" s="68">
        <v>136229</v>
      </c>
      <c r="H72" s="68">
        <v>22436</v>
      </c>
      <c r="I72" s="68">
        <v>70633777</v>
      </c>
      <c r="J72" s="68">
        <v>48155193</v>
      </c>
      <c r="K72" s="68" t="e">
        <v>#REF!</v>
      </c>
      <c r="L72" s="68">
        <v>3711554</v>
      </c>
      <c r="M72" s="68">
        <v>208254</v>
      </c>
      <c r="N72" s="68">
        <v>239</v>
      </c>
      <c r="O72" s="68">
        <v>1588</v>
      </c>
      <c r="P72" s="68">
        <v>291022</v>
      </c>
      <c r="Q72" s="68">
        <v>1219</v>
      </c>
      <c r="R72" s="68">
        <v>4</v>
      </c>
    </row>
  </sheetData>
  <mergeCells count="16">
    <mergeCell ref="M6:M8"/>
    <mergeCell ref="N6:N8"/>
    <mergeCell ref="E7:E8"/>
    <mergeCell ref="F7:F8"/>
    <mergeCell ref="G7:G8"/>
    <mergeCell ref="H7:H8"/>
    <mergeCell ref="I7:I8"/>
    <mergeCell ref="J7:J8"/>
    <mergeCell ref="K7:K8"/>
    <mergeCell ref="L7:L8"/>
    <mergeCell ref="I6:K6"/>
    <mergeCell ref="A6:A8"/>
    <mergeCell ref="B6:B8"/>
    <mergeCell ref="C6:C8"/>
    <mergeCell ref="D6:D8"/>
    <mergeCell ref="E6:G6"/>
  </mergeCells>
  <phoneticPr fontId="9"/>
  <pageMargins left="0.7" right="0.7" top="0.75" bottom="0.75" header="0.3" footer="0.3"/>
  <pageSetup paperSize="9" scale="73" orientation="landscape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workbookViewId="0"/>
  </sheetViews>
  <sheetFormatPr defaultRowHeight="13.5"/>
  <cols>
    <col min="1" max="1" width="12" style="1" customWidth="1"/>
    <col min="2" max="2" width="10" style="1" customWidth="1"/>
    <col min="3" max="3" width="12" style="1" customWidth="1"/>
    <col min="4" max="4" width="13.75" style="1" customWidth="1"/>
    <col min="5" max="7" width="14" style="1" customWidth="1"/>
    <col min="8" max="8" width="14.75" style="1" customWidth="1"/>
    <col min="9" max="9" width="14.625" style="1" customWidth="1"/>
    <col min="10" max="10" width="14" style="1" customWidth="1"/>
    <col min="11" max="11" width="13.625" style="1" customWidth="1"/>
    <col min="12" max="12" width="11.625" style="1" customWidth="1"/>
    <col min="13" max="13" width="10.75" style="1" customWidth="1"/>
    <col min="14" max="16384" width="9" style="1"/>
  </cols>
  <sheetData>
    <row r="1" spans="1:15" ht="13.5" customHeight="1"/>
    <row r="2" spans="1:15" ht="13.5" customHeight="1">
      <c r="A2" s="5" t="s">
        <v>183</v>
      </c>
      <c r="E2" s="45"/>
      <c r="F2" s="45"/>
      <c r="L2" s="97"/>
    </row>
    <row r="3" spans="1:15" ht="10.5" customHeight="1">
      <c r="G3" s="59"/>
      <c r="L3" s="97"/>
    </row>
    <row r="4" spans="1:15" ht="13.5" customHeight="1">
      <c r="A4" s="5" t="s">
        <v>182</v>
      </c>
      <c r="E4" s="46"/>
      <c r="G4" s="54"/>
      <c r="H4" s="5"/>
      <c r="I4" s="45"/>
    </row>
    <row r="5" spans="1:15" s="2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s="2" customFormat="1" ht="10.5" customHeight="1">
      <c r="A6" s="250" t="s">
        <v>134</v>
      </c>
      <c r="B6" s="253" t="s">
        <v>181</v>
      </c>
      <c r="C6" s="253" t="s">
        <v>180</v>
      </c>
      <c r="D6" s="245" t="s">
        <v>225</v>
      </c>
      <c r="E6" s="238" t="s">
        <v>157</v>
      </c>
      <c r="F6" s="239"/>
      <c r="G6" s="239"/>
      <c r="H6" s="44" t="s">
        <v>178</v>
      </c>
      <c r="I6" s="238" t="s">
        <v>128</v>
      </c>
      <c r="J6" s="239"/>
      <c r="K6" s="239"/>
      <c r="L6" s="44" t="s">
        <v>127</v>
      </c>
      <c r="M6" s="245" t="s">
        <v>176</v>
      </c>
      <c r="N6" s="240" t="s">
        <v>134</v>
      </c>
    </row>
    <row r="7" spans="1:15" s="2" customFormat="1" ht="10.5" customHeight="1">
      <c r="A7" s="251"/>
      <c r="B7" s="254"/>
      <c r="C7" s="254"/>
      <c r="D7" s="255"/>
      <c r="E7" s="248" t="s">
        <v>3</v>
      </c>
      <c r="F7" s="248" t="s">
        <v>4</v>
      </c>
      <c r="G7" s="248" t="s">
        <v>5</v>
      </c>
      <c r="H7" s="243" t="s">
        <v>125</v>
      </c>
      <c r="I7" s="248" t="s">
        <v>224</v>
      </c>
      <c r="J7" s="248" t="s">
        <v>4</v>
      </c>
      <c r="K7" s="248" t="s">
        <v>5</v>
      </c>
      <c r="L7" s="243" t="s">
        <v>125</v>
      </c>
      <c r="M7" s="246"/>
      <c r="N7" s="241"/>
    </row>
    <row r="8" spans="1:15" s="2" customFormat="1" ht="10.5" customHeight="1">
      <c r="A8" s="252"/>
      <c r="B8" s="249"/>
      <c r="C8" s="249"/>
      <c r="D8" s="256"/>
      <c r="E8" s="249"/>
      <c r="F8" s="249"/>
      <c r="G8" s="249"/>
      <c r="H8" s="244"/>
      <c r="I8" s="249"/>
      <c r="J8" s="249"/>
      <c r="K8" s="249"/>
      <c r="L8" s="244"/>
      <c r="M8" s="247"/>
      <c r="N8" s="242"/>
    </row>
    <row r="9" spans="1:15" s="37" customFormat="1" ht="6" customHeight="1">
      <c r="A9" s="43"/>
      <c r="B9" s="42"/>
      <c r="C9" s="42"/>
      <c r="D9" s="41"/>
      <c r="E9" s="42"/>
      <c r="F9" s="42"/>
      <c r="G9" s="42"/>
      <c r="H9" s="41"/>
      <c r="I9" s="42"/>
      <c r="J9" s="42"/>
      <c r="K9" s="42"/>
      <c r="L9" s="41"/>
      <c r="M9" s="53"/>
      <c r="N9" s="52"/>
    </row>
    <row r="10" spans="1:15" s="2" customFormat="1" ht="10.5">
      <c r="A10" s="101" t="s">
        <v>356</v>
      </c>
      <c r="B10" s="11">
        <v>365</v>
      </c>
      <c r="C10" s="11">
        <v>89084</v>
      </c>
      <c r="D10" s="11">
        <v>20618030</v>
      </c>
      <c r="E10" s="11">
        <v>127185368</v>
      </c>
      <c r="F10" s="11">
        <v>69334130</v>
      </c>
      <c r="G10" s="11">
        <v>49398138</v>
      </c>
      <c r="H10" s="11">
        <v>8453100</v>
      </c>
      <c r="I10" s="11">
        <v>23043725926</v>
      </c>
      <c r="J10" s="11">
        <v>15032650791</v>
      </c>
      <c r="K10" s="11">
        <v>6615949580</v>
      </c>
      <c r="L10" s="11">
        <v>1395125555</v>
      </c>
      <c r="M10" s="14">
        <v>89966476</v>
      </c>
      <c r="N10" s="102" t="s">
        <v>356</v>
      </c>
      <c r="O10" s="37"/>
    </row>
    <row r="11" spans="1:15" s="2" customFormat="1" ht="10.5">
      <c r="A11" s="103" t="s">
        <v>357</v>
      </c>
      <c r="B11" s="11">
        <v>365</v>
      </c>
      <c r="C11" s="11">
        <v>88320</v>
      </c>
      <c r="D11" s="11">
        <v>20777016.800000001</v>
      </c>
      <c r="E11" s="11">
        <v>131018018</v>
      </c>
      <c r="F11" s="11">
        <v>70381321</v>
      </c>
      <c r="G11" s="11">
        <v>52182066</v>
      </c>
      <c r="H11" s="11">
        <v>8454631</v>
      </c>
      <c r="I11" s="11">
        <v>23550865047</v>
      </c>
      <c r="J11" s="11">
        <v>15169659751</v>
      </c>
      <c r="K11" s="11">
        <v>6987656731</v>
      </c>
      <c r="L11" s="11">
        <v>1393548565</v>
      </c>
      <c r="M11" s="14">
        <v>89446529</v>
      </c>
      <c r="N11" s="104" t="s">
        <v>357</v>
      </c>
      <c r="O11" s="37"/>
    </row>
    <row r="12" spans="1:15" s="2" customFormat="1" ht="10.5">
      <c r="A12" s="103" t="s">
        <v>358</v>
      </c>
      <c r="B12" s="11">
        <v>366</v>
      </c>
      <c r="C12" s="11">
        <v>87128</v>
      </c>
      <c r="D12" s="11">
        <v>20867711.799999997</v>
      </c>
      <c r="E12" s="11">
        <v>136108653</v>
      </c>
      <c r="F12" s="11">
        <v>74529741</v>
      </c>
      <c r="G12" s="11">
        <v>53099798</v>
      </c>
      <c r="H12" s="11">
        <v>8479114</v>
      </c>
      <c r="I12" s="11">
        <v>24521729559</v>
      </c>
      <c r="J12" s="11">
        <v>16031579131</v>
      </c>
      <c r="K12" s="11">
        <v>7095626576</v>
      </c>
      <c r="L12" s="11">
        <v>1394523852</v>
      </c>
      <c r="M12" s="14">
        <v>88978727</v>
      </c>
      <c r="N12" s="104" t="s">
        <v>358</v>
      </c>
      <c r="O12" s="37"/>
    </row>
    <row r="13" spans="1:15" s="2" customFormat="1" ht="10.5">
      <c r="A13" s="103" t="s">
        <v>359</v>
      </c>
      <c r="B13" s="62">
        <v>365</v>
      </c>
      <c r="C13" s="56">
        <v>87412</v>
      </c>
      <c r="D13" s="56">
        <v>20840505.399999999</v>
      </c>
      <c r="E13" s="56">
        <v>138413795</v>
      </c>
      <c r="F13" s="56">
        <v>76043112</v>
      </c>
      <c r="G13" s="56">
        <v>53927967</v>
      </c>
      <c r="H13" s="56">
        <v>8442716</v>
      </c>
      <c r="I13" s="56">
        <v>24959673813</v>
      </c>
      <c r="J13" s="56">
        <v>16354986000</v>
      </c>
      <c r="K13" s="56">
        <v>7212372163</v>
      </c>
      <c r="L13" s="56">
        <v>1392315650</v>
      </c>
      <c r="M13" s="61">
        <v>89082047</v>
      </c>
      <c r="N13" s="104" t="s">
        <v>359</v>
      </c>
      <c r="O13" s="37"/>
    </row>
    <row r="14" spans="1:15" s="7" customFormat="1" ht="10.5">
      <c r="A14" s="108" t="s">
        <v>360</v>
      </c>
      <c r="B14" s="109">
        <v>365</v>
      </c>
      <c r="C14" s="110">
        <v>87458</v>
      </c>
      <c r="D14" s="110">
        <v>20852908.199999999</v>
      </c>
      <c r="E14" s="110">
        <v>141388290</v>
      </c>
      <c r="F14" s="110">
        <v>77099112</v>
      </c>
      <c r="G14" s="110">
        <v>55850703</v>
      </c>
      <c r="H14" s="110">
        <v>8438475</v>
      </c>
      <c r="I14" s="110">
        <v>25366288875</v>
      </c>
      <c r="J14" s="110">
        <v>16493791425</v>
      </c>
      <c r="K14" s="110">
        <v>7480848379</v>
      </c>
      <c r="L14" s="110">
        <v>1391649071</v>
      </c>
      <c r="M14" s="111">
        <v>88700546</v>
      </c>
      <c r="N14" s="112" t="s">
        <v>360</v>
      </c>
      <c r="O14" s="67"/>
    </row>
    <row r="15" spans="1:15" s="7" customFormat="1" ht="6" customHeight="1">
      <c r="A15" s="63"/>
      <c r="B15" s="64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7"/>
      <c r="N15" s="21"/>
    </row>
    <row r="16" spans="1:15" s="2" customFormat="1" ht="10.5" customHeight="1">
      <c r="A16" s="31" t="s">
        <v>7</v>
      </c>
      <c r="B16" s="62">
        <v>30.4166666666667</v>
      </c>
      <c r="C16" s="56">
        <v>7288.166666666667</v>
      </c>
      <c r="D16" s="56">
        <v>1737742.3499999999</v>
      </c>
      <c r="E16" s="56">
        <v>11782357.5</v>
      </c>
      <c r="F16" s="56">
        <v>6424926</v>
      </c>
      <c r="G16" s="56">
        <v>4654225.25</v>
      </c>
      <c r="H16" s="56">
        <v>703206.25</v>
      </c>
      <c r="I16" s="56">
        <v>2113857406.25</v>
      </c>
      <c r="J16" s="56">
        <v>1374482618.75</v>
      </c>
      <c r="K16" s="88">
        <v>623404031.58333337</v>
      </c>
      <c r="L16" s="56">
        <v>115970755.91666667</v>
      </c>
      <c r="M16" s="61">
        <v>7391712.166666667</v>
      </c>
      <c r="N16" s="22" t="s">
        <v>7</v>
      </c>
    </row>
    <row r="17" spans="1:14" s="2" customFormat="1" ht="10.5" customHeight="1">
      <c r="A17" s="107" t="s">
        <v>361</v>
      </c>
      <c r="B17" s="60">
        <v>30</v>
      </c>
      <c r="C17" s="11">
        <v>7228</v>
      </c>
      <c r="D17" s="11">
        <v>1716945.6</v>
      </c>
      <c r="E17" s="11">
        <v>12413923</v>
      </c>
      <c r="F17" s="11">
        <v>7144135</v>
      </c>
      <c r="G17" s="11">
        <v>4566287</v>
      </c>
      <c r="H17" s="11">
        <v>703501</v>
      </c>
      <c r="I17" s="11">
        <v>2288583354</v>
      </c>
      <c r="J17" s="56">
        <v>1537997475</v>
      </c>
      <c r="K17" s="56">
        <v>634608663</v>
      </c>
      <c r="L17" s="56">
        <v>115977216</v>
      </c>
      <c r="M17" s="61">
        <v>6302691</v>
      </c>
      <c r="N17" s="104" t="s">
        <v>361</v>
      </c>
    </row>
    <row r="18" spans="1:14" s="2" customFormat="1" ht="10.5" customHeight="1">
      <c r="A18" s="107" t="s">
        <v>362</v>
      </c>
      <c r="B18" s="60">
        <v>31</v>
      </c>
      <c r="C18" s="11">
        <v>7440</v>
      </c>
      <c r="D18" s="11">
        <v>1768562.6</v>
      </c>
      <c r="E18" s="11">
        <v>12460544</v>
      </c>
      <c r="F18" s="11">
        <v>6499317</v>
      </c>
      <c r="G18" s="11">
        <v>5257727</v>
      </c>
      <c r="H18" s="11">
        <v>703500</v>
      </c>
      <c r="I18" s="11">
        <v>2189760789</v>
      </c>
      <c r="J18" s="56">
        <v>1387879215</v>
      </c>
      <c r="K18" s="56">
        <v>685904358</v>
      </c>
      <c r="L18" s="56">
        <v>115977216</v>
      </c>
      <c r="M18" s="61">
        <v>6695110</v>
      </c>
      <c r="N18" s="104" t="s">
        <v>362</v>
      </c>
    </row>
    <row r="19" spans="1:14" s="2" customFormat="1" ht="10.5" customHeight="1">
      <c r="A19" s="107" t="s">
        <v>363</v>
      </c>
      <c r="B19" s="60">
        <v>30</v>
      </c>
      <c r="C19" s="11">
        <v>7156</v>
      </c>
      <c r="D19" s="11">
        <v>1719973.6</v>
      </c>
      <c r="E19" s="11">
        <v>11922269</v>
      </c>
      <c r="F19" s="11">
        <v>5933825</v>
      </c>
      <c r="G19" s="11">
        <v>5284944</v>
      </c>
      <c r="H19" s="11">
        <v>703500</v>
      </c>
      <c r="I19" s="11">
        <v>2083757428</v>
      </c>
      <c r="J19" s="56">
        <v>1272176844</v>
      </c>
      <c r="K19" s="56">
        <v>695603368</v>
      </c>
      <c r="L19" s="56">
        <v>115977216</v>
      </c>
      <c r="M19" s="61">
        <v>7203931</v>
      </c>
      <c r="N19" s="104" t="s">
        <v>363</v>
      </c>
    </row>
    <row r="20" spans="1:14" s="2" customFormat="1" ht="10.5" customHeight="1">
      <c r="A20" s="107" t="s">
        <v>364</v>
      </c>
      <c r="B20" s="60">
        <v>31</v>
      </c>
      <c r="C20" s="11">
        <v>7402</v>
      </c>
      <c r="D20" s="11">
        <v>1769968.4</v>
      </c>
      <c r="E20" s="11">
        <v>12112265</v>
      </c>
      <c r="F20" s="11">
        <v>6653291</v>
      </c>
      <c r="G20" s="11">
        <v>4755473</v>
      </c>
      <c r="H20" s="11">
        <v>703501</v>
      </c>
      <c r="I20" s="11">
        <v>2173157168</v>
      </c>
      <c r="J20" s="56">
        <v>1417959198</v>
      </c>
      <c r="K20" s="56">
        <v>639220754</v>
      </c>
      <c r="L20" s="56">
        <v>115977216</v>
      </c>
      <c r="M20" s="61">
        <v>9802630</v>
      </c>
      <c r="N20" s="104" t="s">
        <v>364</v>
      </c>
    </row>
    <row r="21" spans="1:14" s="2" customFormat="1" ht="10.5" customHeight="1">
      <c r="A21" s="107" t="s">
        <v>365</v>
      </c>
      <c r="B21" s="60">
        <v>31</v>
      </c>
      <c r="C21" s="11">
        <v>7384</v>
      </c>
      <c r="D21" s="11">
        <v>1763506.4</v>
      </c>
      <c r="E21" s="11">
        <v>11250905</v>
      </c>
      <c r="F21" s="11">
        <v>6235300</v>
      </c>
      <c r="G21" s="11">
        <v>4312106</v>
      </c>
      <c r="H21" s="11">
        <v>703499</v>
      </c>
      <c r="I21" s="11">
        <v>2030729275</v>
      </c>
      <c r="J21" s="56">
        <v>1332466474</v>
      </c>
      <c r="K21" s="56">
        <v>582285585</v>
      </c>
      <c r="L21" s="56">
        <v>115977216</v>
      </c>
      <c r="M21" s="61">
        <v>9968902</v>
      </c>
      <c r="N21" s="104" t="s">
        <v>365</v>
      </c>
    </row>
    <row r="22" spans="1:14" s="2" customFormat="1" ht="10.5" customHeight="1">
      <c r="A22" s="107" t="s">
        <v>366</v>
      </c>
      <c r="B22" s="60">
        <v>30</v>
      </c>
      <c r="C22" s="11">
        <v>7194</v>
      </c>
      <c r="D22" s="11">
        <v>1709484</v>
      </c>
      <c r="E22" s="11">
        <v>11547971</v>
      </c>
      <c r="F22" s="11">
        <v>5878374</v>
      </c>
      <c r="G22" s="11">
        <v>4966098</v>
      </c>
      <c r="H22" s="11">
        <v>703499</v>
      </c>
      <c r="I22" s="11">
        <v>2031328273</v>
      </c>
      <c r="J22" s="56">
        <v>1260588113</v>
      </c>
      <c r="K22" s="56">
        <v>654762944</v>
      </c>
      <c r="L22" s="56">
        <v>115977216</v>
      </c>
      <c r="M22" s="61">
        <v>8624149</v>
      </c>
      <c r="N22" s="104" t="s">
        <v>366</v>
      </c>
    </row>
    <row r="23" spans="1:14" s="2" customFormat="1" ht="10.5" customHeight="1">
      <c r="A23" s="107" t="s">
        <v>367</v>
      </c>
      <c r="B23" s="60">
        <v>31</v>
      </c>
      <c r="C23" s="11">
        <v>7442</v>
      </c>
      <c r="D23" s="11">
        <v>1767935.6</v>
      </c>
      <c r="E23" s="11">
        <v>12084370</v>
      </c>
      <c r="F23" s="11">
        <v>6365663</v>
      </c>
      <c r="G23" s="11">
        <v>5015206</v>
      </c>
      <c r="H23" s="11">
        <v>703501</v>
      </c>
      <c r="I23" s="11">
        <v>2137887793</v>
      </c>
      <c r="J23" s="56">
        <v>1359903572</v>
      </c>
      <c r="K23" s="56">
        <v>662007005</v>
      </c>
      <c r="L23" s="56">
        <v>115977216</v>
      </c>
      <c r="M23" s="61">
        <v>7575418</v>
      </c>
      <c r="N23" s="104" t="s">
        <v>367</v>
      </c>
    </row>
    <row r="24" spans="1:14" s="2" customFormat="1" ht="10.5" customHeight="1">
      <c r="A24" s="107" t="s">
        <v>368</v>
      </c>
      <c r="B24" s="60">
        <v>30</v>
      </c>
      <c r="C24" s="11">
        <v>7222</v>
      </c>
      <c r="D24" s="11">
        <v>1725514.4</v>
      </c>
      <c r="E24" s="11">
        <v>12773580</v>
      </c>
      <c r="F24" s="11">
        <v>7112096</v>
      </c>
      <c r="G24" s="11">
        <v>4957984</v>
      </c>
      <c r="H24" s="11">
        <v>703500</v>
      </c>
      <c r="I24" s="11">
        <v>2292737788</v>
      </c>
      <c r="J24" s="56">
        <v>1520509441</v>
      </c>
      <c r="K24" s="56">
        <v>656251131</v>
      </c>
      <c r="L24" s="56">
        <v>115977216</v>
      </c>
      <c r="M24" s="61">
        <v>6467261</v>
      </c>
      <c r="N24" s="104" t="s">
        <v>368</v>
      </c>
    </row>
    <row r="25" spans="1:14" s="2" customFormat="1" ht="10.5" customHeight="1">
      <c r="A25" s="107" t="s">
        <v>369</v>
      </c>
      <c r="B25" s="60">
        <v>31</v>
      </c>
      <c r="C25" s="11">
        <v>7436</v>
      </c>
      <c r="D25" s="11">
        <v>1773551.6</v>
      </c>
      <c r="E25" s="11">
        <v>11540369</v>
      </c>
      <c r="F25" s="11">
        <v>6597513</v>
      </c>
      <c r="G25" s="11">
        <v>4239356</v>
      </c>
      <c r="H25" s="11">
        <v>703500</v>
      </c>
      <c r="I25" s="11">
        <v>2097181754</v>
      </c>
      <c r="J25" s="56">
        <v>1409227197</v>
      </c>
      <c r="K25" s="56">
        <v>571977341</v>
      </c>
      <c r="L25" s="56">
        <v>115977216</v>
      </c>
      <c r="M25" s="61">
        <v>6755247</v>
      </c>
      <c r="N25" s="104" t="s">
        <v>369</v>
      </c>
    </row>
    <row r="26" spans="1:14" s="2" customFormat="1" ht="10.5" customHeight="1">
      <c r="A26" s="107" t="s">
        <v>370</v>
      </c>
      <c r="B26" s="60">
        <v>31</v>
      </c>
      <c r="C26" s="11">
        <v>7368</v>
      </c>
      <c r="D26" s="11">
        <v>1756337.6</v>
      </c>
      <c r="E26" s="11">
        <v>11213933</v>
      </c>
      <c r="F26" s="11">
        <v>5923416</v>
      </c>
      <c r="G26" s="11">
        <v>4587016</v>
      </c>
      <c r="H26" s="11">
        <v>703501</v>
      </c>
      <c r="I26" s="11">
        <v>2000040388</v>
      </c>
      <c r="J26" s="56">
        <v>1270630544</v>
      </c>
      <c r="K26" s="56">
        <v>613432628</v>
      </c>
      <c r="L26" s="56">
        <v>115977216</v>
      </c>
      <c r="M26" s="61">
        <v>6812381</v>
      </c>
      <c r="N26" s="104" t="s">
        <v>370</v>
      </c>
    </row>
    <row r="27" spans="1:14" s="2" customFormat="1" ht="10.5" customHeight="1">
      <c r="A27" s="107" t="s">
        <v>371</v>
      </c>
      <c r="B27" s="60">
        <v>28</v>
      </c>
      <c r="C27" s="11">
        <v>6672</v>
      </c>
      <c r="D27" s="11">
        <v>1597295.2000000002</v>
      </c>
      <c r="E27" s="11">
        <v>10420609</v>
      </c>
      <c r="F27" s="11">
        <v>5672004</v>
      </c>
      <c r="G27" s="11">
        <v>4045105</v>
      </c>
      <c r="H27" s="11">
        <v>703500</v>
      </c>
      <c r="I27" s="11">
        <v>1882621940</v>
      </c>
      <c r="J27" s="56">
        <v>1214920252</v>
      </c>
      <c r="K27" s="56">
        <v>551724472</v>
      </c>
      <c r="L27" s="56">
        <v>115977216</v>
      </c>
      <c r="M27" s="61">
        <v>6101551</v>
      </c>
      <c r="N27" s="104" t="s">
        <v>371</v>
      </c>
    </row>
    <row r="28" spans="1:14" s="2" customFormat="1" ht="10.5" customHeight="1">
      <c r="A28" s="107" t="s">
        <v>372</v>
      </c>
      <c r="B28" s="60">
        <v>31</v>
      </c>
      <c r="C28" s="11">
        <v>7514</v>
      </c>
      <c r="D28" s="11">
        <v>1783833.2000000002</v>
      </c>
      <c r="E28" s="11">
        <v>11647552</v>
      </c>
      <c r="F28" s="11">
        <v>7084178</v>
      </c>
      <c r="G28" s="11">
        <v>3863401</v>
      </c>
      <c r="H28" s="11">
        <v>699973</v>
      </c>
      <c r="I28" s="11">
        <v>2158502925</v>
      </c>
      <c r="J28" s="56">
        <v>1509533100</v>
      </c>
      <c r="K28" s="56">
        <v>533070130</v>
      </c>
      <c r="L28" s="56">
        <v>115899695</v>
      </c>
      <c r="M28" s="61">
        <v>6391275</v>
      </c>
      <c r="N28" s="104" t="s">
        <v>372</v>
      </c>
    </row>
    <row r="29" spans="1:14" s="37" customFormat="1" ht="6" customHeight="1">
      <c r="A29" s="39"/>
      <c r="B29" s="3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5"/>
      <c r="N29" s="39"/>
    </row>
    <row r="30" spans="1:14" s="2" customFormat="1" ht="10.5">
      <c r="A30" s="2" t="s">
        <v>273</v>
      </c>
      <c r="D30" s="55"/>
    </row>
    <row r="31" spans="1:14" s="2" customFormat="1" ht="10.5">
      <c r="A31" s="2" t="s">
        <v>208</v>
      </c>
    </row>
    <row r="32" spans="1:14" s="2" customFormat="1" ht="10.5">
      <c r="A32" s="2" t="s">
        <v>207</v>
      </c>
    </row>
    <row r="54" spans="1:15">
      <c r="A54" s="1" t="s">
        <v>271</v>
      </c>
      <c r="B54" s="66">
        <v>1</v>
      </c>
      <c r="C54" s="66">
        <v>-284</v>
      </c>
      <c r="D54" s="66">
        <v>27206.399999994785</v>
      </c>
      <c r="E54" s="66">
        <v>-2305142</v>
      </c>
      <c r="F54" s="66">
        <v>-1513371</v>
      </c>
      <c r="G54" s="66">
        <v>-828169</v>
      </c>
      <c r="H54" s="66">
        <v>-437944254</v>
      </c>
      <c r="I54" s="66">
        <v>-323406869</v>
      </c>
      <c r="J54" s="66">
        <v>511694399</v>
      </c>
      <c r="K54" s="66">
        <v>2208202</v>
      </c>
      <c r="L54" s="66">
        <v>-103320</v>
      </c>
      <c r="M54" s="66"/>
    </row>
    <row r="55" spans="1:15">
      <c r="B55" s="66">
        <v>0.58333333333333215</v>
      </c>
      <c r="C55" s="66">
        <v>-23.33333333333303</v>
      </c>
      <c r="D55" s="66">
        <v>2267.2166666667908</v>
      </c>
      <c r="E55" s="66">
        <v>-192094.91666666605</v>
      </c>
      <c r="F55" s="66">
        <v>-126114</v>
      </c>
      <c r="G55" s="66">
        <v>-69014.25</v>
      </c>
      <c r="H55" s="66">
        <v>-36495354.75</v>
      </c>
      <c r="I55" s="66">
        <v>-26950572</v>
      </c>
      <c r="J55" s="66">
        <v>-37137771</v>
      </c>
      <c r="K55" s="66">
        <v>184016.83333332837</v>
      </c>
      <c r="L55" s="66">
        <v>-8609.9166666669771</v>
      </c>
    </row>
    <row r="57" spans="1:15">
      <c r="A57" s="1" t="s">
        <v>270</v>
      </c>
      <c r="M57" s="50" t="s">
        <v>269</v>
      </c>
      <c r="N57" s="50"/>
    </row>
    <row r="58" spans="1:15">
      <c r="A58" s="50" t="s">
        <v>268</v>
      </c>
      <c r="C58" s="1">
        <v>238</v>
      </c>
      <c r="D58" s="1">
        <v>57016</v>
      </c>
      <c r="E58" s="1">
        <v>371882</v>
      </c>
      <c r="F58" s="1">
        <v>203633</v>
      </c>
      <c r="G58" s="1">
        <v>145081</v>
      </c>
      <c r="H58" s="1">
        <v>66999261</v>
      </c>
      <c r="I58" s="1">
        <v>43802129</v>
      </c>
      <c r="J58" s="1">
        <v>19386958</v>
      </c>
      <c r="K58" s="1">
        <v>3810174</v>
      </c>
      <c r="L58" s="1">
        <v>243111</v>
      </c>
      <c r="M58" s="1">
        <v>240</v>
      </c>
      <c r="N58" s="1">
        <v>1562</v>
      </c>
      <c r="O58" s="1">
        <v>4</v>
      </c>
    </row>
    <row r="60" spans="1:15">
      <c r="C60" s="1">
        <v>239</v>
      </c>
      <c r="D60" s="1">
        <v>57178</v>
      </c>
      <c r="E60" s="1">
        <v>406349</v>
      </c>
      <c r="F60" s="1">
        <v>231869</v>
      </c>
      <c r="G60" s="1">
        <v>151018</v>
      </c>
      <c r="H60" s="1">
        <v>75014191</v>
      </c>
      <c r="I60" s="1">
        <v>50198467</v>
      </c>
      <c r="J60" s="1">
        <v>22279401</v>
      </c>
      <c r="K60" s="1">
        <v>3867725</v>
      </c>
      <c r="L60" s="1">
        <v>207321</v>
      </c>
      <c r="M60" s="1">
        <v>239</v>
      </c>
      <c r="N60" s="1">
        <v>1701</v>
      </c>
      <c r="O60" s="1">
        <v>4</v>
      </c>
    </row>
    <row r="61" spans="1:15">
      <c r="C61" s="1">
        <v>240</v>
      </c>
      <c r="D61" s="1">
        <v>56990</v>
      </c>
      <c r="E61" s="1">
        <v>398169</v>
      </c>
      <c r="F61" s="1">
        <v>209671</v>
      </c>
      <c r="G61" s="1">
        <v>165794</v>
      </c>
      <c r="H61" s="1">
        <v>70348577</v>
      </c>
      <c r="I61" s="1">
        <v>45044907</v>
      </c>
      <c r="J61" s="1">
        <v>21770074</v>
      </c>
      <c r="K61" s="1">
        <v>3742960</v>
      </c>
      <c r="L61" s="1">
        <v>214309</v>
      </c>
      <c r="M61" s="1">
        <v>237</v>
      </c>
      <c r="N61" s="1">
        <v>1656</v>
      </c>
      <c r="O61" s="1">
        <v>4</v>
      </c>
    </row>
    <row r="62" spans="1:15">
      <c r="C62" s="1">
        <v>239</v>
      </c>
      <c r="D62" s="1">
        <v>57342</v>
      </c>
      <c r="E62" s="1">
        <v>392611</v>
      </c>
      <c r="F62" s="1">
        <v>197925</v>
      </c>
      <c r="G62" s="1">
        <v>171224</v>
      </c>
      <c r="H62" s="1">
        <v>69007440</v>
      </c>
      <c r="I62" s="1">
        <v>42643938</v>
      </c>
      <c r="J62" s="1">
        <v>20701384</v>
      </c>
      <c r="K62" s="1">
        <v>3867759</v>
      </c>
      <c r="L62" s="1">
        <v>239914</v>
      </c>
      <c r="M62" s="1">
        <v>240</v>
      </c>
      <c r="N62" s="1">
        <v>1642</v>
      </c>
      <c r="O62" s="1">
        <v>4</v>
      </c>
    </row>
    <row r="63" spans="1:15">
      <c r="C63" s="1">
        <v>237</v>
      </c>
      <c r="D63" s="1">
        <v>57090</v>
      </c>
      <c r="E63" s="1">
        <v>384135</v>
      </c>
      <c r="F63" s="1">
        <v>212077</v>
      </c>
      <c r="G63" s="1">
        <v>149353</v>
      </c>
      <c r="H63" s="1">
        <v>69153344</v>
      </c>
      <c r="I63" s="1">
        <v>45376787</v>
      </c>
      <c r="J63" s="1">
        <v>18015869</v>
      </c>
      <c r="K63" s="1">
        <v>3742960</v>
      </c>
      <c r="L63" s="1">
        <v>311566</v>
      </c>
      <c r="M63" s="1">
        <v>241</v>
      </c>
      <c r="N63" s="1">
        <v>1621</v>
      </c>
      <c r="O63" s="1">
        <v>5</v>
      </c>
    </row>
    <row r="64" spans="1:15">
      <c r="C64" s="1">
        <v>241</v>
      </c>
      <c r="D64" s="1">
        <v>57060</v>
      </c>
      <c r="E64" s="1">
        <v>355277</v>
      </c>
      <c r="F64" s="1">
        <v>199083</v>
      </c>
      <c r="G64" s="1">
        <v>133490</v>
      </c>
      <c r="H64" s="1">
        <v>64425865</v>
      </c>
      <c r="I64" s="1">
        <v>42667036</v>
      </c>
      <c r="J64" s="1">
        <v>19511600</v>
      </c>
      <c r="K64" s="1">
        <v>3742960</v>
      </c>
      <c r="L64" s="1">
        <v>321930</v>
      </c>
      <c r="M64" s="1">
        <v>237</v>
      </c>
      <c r="N64" s="1">
        <v>1473</v>
      </c>
      <c r="O64" s="1">
        <v>6</v>
      </c>
    </row>
    <row r="65" spans="3:15">
      <c r="C65" s="1">
        <v>244</v>
      </c>
      <c r="D65" s="1">
        <v>56983</v>
      </c>
      <c r="E65" s="1">
        <v>371465</v>
      </c>
      <c r="F65" s="1">
        <v>195527</v>
      </c>
      <c r="G65" s="1">
        <v>152477</v>
      </c>
      <c r="H65" s="1">
        <v>66111089</v>
      </c>
      <c r="I65" s="1">
        <v>42081411</v>
      </c>
      <c r="J65" s="1">
        <v>21151033</v>
      </c>
      <c r="K65" s="1">
        <v>3867692</v>
      </c>
      <c r="L65" s="1">
        <v>302133</v>
      </c>
      <c r="M65" s="1">
        <v>234</v>
      </c>
      <c r="N65" s="1">
        <v>1524</v>
      </c>
      <c r="O65" s="1">
        <v>5</v>
      </c>
    </row>
    <row r="66" spans="3:15">
      <c r="C66" s="1">
        <v>239</v>
      </c>
      <c r="D66" s="1">
        <v>56872</v>
      </c>
      <c r="E66" s="1">
        <v>379294</v>
      </c>
      <c r="F66" s="1">
        <v>201278</v>
      </c>
      <c r="G66" s="1">
        <v>155311</v>
      </c>
      <c r="H66" s="1">
        <v>67551985</v>
      </c>
      <c r="I66" s="1">
        <v>43340284</v>
      </c>
      <c r="J66" s="1">
        <v>20461956</v>
      </c>
      <c r="K66" s="1">
        <v>3742960</v>
      </c>
      <c r="L66" s="1">
        <v>246119</v>
      </c>
      <c r="M66" s="1">
        <v>238</v>
      </c>
      <c r="N66" s="1">
        <v>1585</v>
      </c>
      <c r="O66" s="1">
        <v>4</v>
      </c>
    </row>
    <row r="67" spans="3:15">
      <c r="C67" s="1">
        <v>242</v>
      </c>
      <c r="D67" s="1">
        <v>57529</v>
      </c>
      <c r="E67" s="1">
        <v>412239</v>
      </c>
      <c r="F67" s="1">
        <v>228867</v>
      </c>
      <c r="G67" s="1">
        <v>159910</v>
      </c>
      <c r="H67" s="1">
        <v>74289508</v>
      </c>
      <c r="I67" s="1">
        <v>49277762</v>
      </c>
      <c r="J67" s="1">
        <v>18502995</v>
      </c>
      <c r="K67" s="1">
        <v>3867725</v>
      </c>
      <c r="L67" s="1">
        <v>211805</v>
      </c>
      <c r="M67" s="1">
        <v>238</v>
      </c>
      <c r="N67" s="1">
        <v>1704</v>
      </c>
      <c r="O67" s="1">
        <v>4</v>
      </c>
    </row>
    <row r="68" spans="3:15">
      <c r="C68" s="1">
        <v>239</v>
      </c>
      <c r="D68" s="1">
        <v>57015</v>
      </c>
      <c r="E68" s="1">
        <v>365391</v>
      </c>
      <c r="F68" s="1">
        <v>209277</v>
      </c>
      <c r="G68" s="1">
        <v>133410</v>
      </c>
      <c r="H68" s="1">
        <v>66529184</v>
      </c>
      <c r="I68" s="1">
        <v>44880067</v>
      </c>
      <c r="J68" s="1">
        <v>19311143</v>
      </c>
      <c r="K68" s="1">
        <v>3742992</v>
      </c>
      <c r="L68" s="1">
        <v>211406</v>
      </c>
      <c r="M68" s="1">
        <v>238</v>
      </c>
      <c r="N68" s="1">
        <v>1526</v>
      </c>
      <c r="O68" s="1">
        <v>4</v>
      </c>
    </row>
    <row r="69" spans="3:15">
      <c r="C69" s="1">
        <v>237</v>
      </c>
      <c r="D69" s="1">
        <v>56657</v>
      </c>
      <c r="E69" s="1">
        <v>359978</v>
      </c>
      <c r="F69" s="1">
        <v>192565</v>
      </c>
      <c r="G69" s="1">
        <v>144708</v>
      </c>
      <c r="H69" s="1">
        <v>64569970</v>
      </c>
      <c r="I69" s="1">
        <v>41515867</v>
      </c>
      <c r="J69" s="1">
        <v>17084325</v>
      </c>
      <c r="K69" s="1">
        <v>3742960</v>
      </c>
      <c r="L69" s="1">
        <v>219386</v>
      </c>
      <c r="M69" s="1">
        <v>239</v>
      </c>
      <c r="N69" s="1">
        <v>1517</v>
      </c>
      <c r="O69" s="1">
        <v>4</v>
      </c>
    </row>
    <row r="70" spans="3:15">
      <c r="C70" s="1">
        <v>238</v>
      </c>
      <c r="D70" s="1">
        <v>57256</v>
      </c>
      <c r="E70" s="1">
        <v>367382</v>
      </c>
      <c r="F70" s="1">
        <v>203436</v>
      </c>
      <c r="G70" s="1">
        <v>138808</v>
      </c>
      <c r="H70" s="1">
        <v>66797412</v>
      </c>
      <c r="I70" s="1">
        <v>43738633</v>
      </c>
      <c r="J70" s="1">
        <v>18002993</v>
      </c>
      <c r="K70" s="1">
        <v>4143991</v>
      </c>
      <c r="L70" s="1">
        <v>223865</v>
      </c>
      <c r="M70" s="1">
        <v>240</v>
      </c>
      <c r="N70" s="1">
        <v>1542</v>
      </c>
      <c r="O70" s="1">
        <v>4</v>
      </c>
    </row>
    <row r="71" spans="3:15">
      <c r="C71" s="1">
        <v>237</v>
      </c>
      <c r="D71" s="1">
        <v>57232</v>
      </c>
      <c r="E71" s="1">
        <v>359277</v>
      </c>
      <c r="F71" s="1">
        <v>218671</v>
      </c>
      <c r="G71" s="1">
        <v>118014</v>
      </c>
      <c r="H71" s="1">
        <v>66991379</v>
      </c>
      <c r="I71" s="1">
        <v>46989793</v>
      </c>
      <c r="J71" s="1" t="e">
        <v>#REF!</v>
      </c>
      <c r="K71" s="1">
        <v>3740818</v>
      </c>
      <c r="L71" s="1">
        <v>216528</v>
      </c>
      <c r="M71" s="1">
        <v>241</v>
      </c>
      <c r="N71" s="1">
        <v>1513</v>
      </c>
      <c r="O71" s="1">
        <v>4</v>
      </c>
    </row>
  </sheetData>
  <mergeCells count="16">
    <mergeCell ref="A6:A8"/>
    <mergeCell ref="B6:B8"/>
    <mergeCell ref="C6:C8"/>
    <mergeCell ref="D6:D8"/>
    <mergeCell ref="E6:G6"/>
    <mergeCell ref="I6:K6"/>
    <mergeCell ref="N6:N8"/>
    <mergeCell ref="L7:L8"/>
    <mergeCell ref="M6:M8"/>
    <mergeCell ref="E7:E8"/>
    <mergeCell ref="F7:F8"/>
    <mergeCell ref="G7:G8"/>
    <mergeCell ref="H7:H8"/>
    <mergeCell ref="I7:I8"/>
    <mergeCell ref="J7:J8"/>
    <mergeCell ref="K7:K8"/>
  </mergeCells>
  <phoneticPr fontId="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1"/>
  <sheetViews>
    <sheetView workbookViewId="0"/>
  </sheetViews>
  <sheetFormatPr defaultRowHeight="13.5"/>
  <cols>
    <col min="1" max="1" width="12" style="1" customWidth="1"/>
    <col min="2" max="2" width="10" style="1" customWidth="1"/>
    <col min="3" max="3" width="12" style="1" customWidth="1"/>
    <col min="4" max="4" width="13.75" style="1" customWidth="1"/>
    <col min="5" max="7" width="14" style="1" customWidth="1"/>
    <col min="8" max="8" width="10.625" style="1" customWidth="1"/>
    <col min="9" max="9" width="14.75" style="1" customWidth="1"/>
    <col min="10" max="10" width="14.625" style="1" customWidth="1"/>
    <col min="11" max="11" width="14" style="1" customWidth="1"/>
    <col min="12" max="12" width="13.625" style="1" customWidth="1"/>
    <col min="13" max="13" width="11.625" style="1" customWidth="1"/>
    <col min="14" max="14" width="10.75" style="1" customWidth="1"/>
    <col min="15" max="16384" width="9" style="1"/>
  </cols>
  <sheetData>
    <row r="1" spans="1:15" ht="13.5" customHeight="1"/>
    <row r="2" spans="1:15" ht="13.5" customHeight="1">
      <c r="A2" s="5" t="s">
        <v>183</v>
      </c>
      <c r="E2" s="45"/>
      <c r="F2" s="45"/>
      <c r="H2" s="5"/>
      <c r="M2" s="97"/>
    </row>
    <row r="3" spans="1:15" ht="10.5" customHeight="1">
      <c r="G3" s="59"/>
      <c r="M3" s="97"/>
    </row>
    <row r="4" spans="1:15" ht="13.5" customHeight="1">
      <c r="A4" s="5" t="s">
        <v>182</v>
      </c>
      <c r="E4" s="46"/>
      <c r="M4" s="97"/>
    </row>
    <row r="5" spans="1:15" s="2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s="2" customFormat="1" ht="10.5" customHeight="1">
      <c r="A6" s="250" t="s">
        <v>134</v>
      </c>
      <c r="B6" s="253" t="s">
        <v>181</v>
      </c>
      <c r="C6" s="253" t="s">
        <v>180</v>
      </c>
      <c r="D6" s="245" t="s">
        <v>225</v>
      </c>
      <c r="E6" s="238" t="s">
        <v>157</v>
      </c>
      <c r="F6" s="239"/>
      <c r="G6" s="239"/>
      <c r="H6" s="44" t="s">
        <v>335</v>
      </c>
      <c r="I6" s="238" t="s">
        <v>336</v>
      </c>
      <c r="J6" s="239"/>
      <c r="K6" s="239"/>
      <c r="L6" s="44" t="s">
        <v>127</v>
      </c>
      <c r="M6" s="245" t="s">
        <v>176</v>
      </c>
      <c r="N6" s="240" t="s">
        <v>134</v>
      </c>
    </row>
    <row r="7" spans="1:15" s="2" customFormat="1" ht="10.5" customHeight="1">
      <c r="A7" s="251"/>
      <c r="B7" s="254"/>
      <c r="C7" s="254"/>
      <c r="D7" s="255"/>
      <c r="E7" s="248" t="s">
        <v>3</v>
      </c>
      <c r="F7" s="248" t="s">
        <v>4</v>
      </c>
      <c r="G7" s="248" t="s">
        <v>5</v>
      </c>
      <c r="H7" s="243" t="s">
        <v>337</v>
      </c>
      <c r="I7" s="248" t="s">
        <v>224</v>
      </c>
      <c r="J7" s="248" t="s">
        <v>4</v>
      </c>
      <c r="K7" s="248" t="s">
        <v>5</v>
      </c>
      <c r="L7" s="243" t="s">
        <v>337</v>
      </c>
      <c r="M7" s="246"/>
      <c r="N7" s="241"/>
    </row>
    <row r="8" spans="1:15" s="2" customFormat="1" ht="10.5" customHeight="1">
      <c r="A8" s="252"/>
      <c r="B8" s="249"/>
      <c r="C8" s="249"/>
      <c r="D8" s="256"/>
      <c r="E8" s="249"/>
      <c r="F8" s="249"/>
      <c r="G8" s="249"/>
      <c r="H8" s="244"/>
      <c r="I8" s="249"/>
      <c r="J8" s="249"/>
      <c r="K8" s="249"/>
      <c r="L8" s="244"/>
      <c r="M8" s="247"/>
      <c r="N8" s="242"/>
    </row>
    <row r="9" spans="1:15" s="37" customFormat="1" ht="6" customHeight="1">
      <c r="A9" s="43"/>
      <c r="B9" s="42"/>
      <c r="C9" s="42"/>
      <c r="D9" s="41"/>
      <c r="E9" s="42"/>
      <c r="F9" s="42"/>
      <c r="G9" s="42"/>
      <c r="H9" s="41"/>
      <c r="I9" s="42"/>
      <c r="J9" s="42"/>
      <c r="K9" s="42"/>
      <c r="L9" s="41"/>
      <c r="M9" s="53"/>
      <c r="N9" s="52"/>
    </row>
    <row r="10" spans="1:15" s="2" customFormat="1" ht="10.5">
      <c r="A10" s="101" t="s">
        <v>338</v>
      </c>
      <c r="B10" s="11">
        <v>365</v>
      </c>
      <c r="C10" s="11">
        <v>89538</v>
      </c>
      <c r="D10" s="11">
        <v>20757907.200000003</v>
      </c>
      <c r="E10" s="11">
        <v>123848528</v>
      </c>
      <c r="F10" s="11">
        <v>68114382</v>
      </c>
      <c r="G10" s="11">
        <v>47317788</v>
      </c>
      <c r="H10" s="11">
        <v>8416358</v>
      </c>
      <c r="I10" s="11">
        <v>22512841335</v>
      </c>
      <c r="J10" s="11">
        <v>14756546817</v>
      </c>
      <c r="K10" s="11">
        <v>6361702243</v>
      </c>
      <c r="L10" s="11">
        <v>1394592275</v>
      </c>
      <c r="M10" s="14">
        <v>90199067</v>
      </c>
      <c r="N10" s="102" t="s">
        <v>338</v>
      </c>
      <c r="O10" s="37"/>
    </row>
    <row r="11" spans="1:15" s="2" customFormat="1" ht="10.5">
      <c r="A11" s="103" t="s">
        <v>339</v>
      </c>
      <c r="B11" s="11">
        <v>365</v>
      </c>
      <c r="C11" s="11">
        <v>89084</v>
      </c>
      <c r="D11" s="11">
        <v>20618030</v>
      </c>
      <c r="E11" s="11">
        <v>127185368</v>
      </c>
      <c r="F11" s="11">
        <v>69334130</v>
      </c>
      <c r="G11" s="11">
        <v>49398138</v>
      </c>
      <c r="H11" s="11">
        <v>8453100</v>
      </c>
      <c r="I11" s="11">
        <v>23043725926</v>
      </c>
      <c r="J11" s="11">
        <v>15032650791</v>
      </c>
      <c r="K11" s="11">
        <v>6615949580</v>
      </c>
      <c r="L11" s="11">
        <v>1395125555</v>
      </c>
      <c r="M11" s="14">
        <v>89966476</v>
      </c>
      <c r="N11" s="104" t="s">
        <v>339</v>
      </c>
      <c r="O11" s="37"/>
    </row>
    <row r="12" spans="1:15" s="2" customFormat="1" ht="10.5">
      <c r="A12" s="103" t="s">
        <v>340</v>
      </c>
      <c r="B12" s="11">
        <v>365</v>
      </c>
      <c r="C12" s="11">
        <v>88320</v>
      </c>
      <c r="D12" s="11">
        <v>20777016.800000001</v>
      </c>
      <c r="E12" s="11">
        <v>131018018</v>
      </c>
      <c r="F12" s="11">
        <v>70381321</v>
      </c>
      <c r="G12" s="11">
        <v>52182066</v>
      </c>
      <c r="H12" s="11">
        <v>8454631</v>
      </c>
      <c r="I12" s="11">
        <v>23550865047</v>
      </c>
      <c r="J12" s="11">
        <v>15169659751</v>
      </c>
      <c r="K12" s="11">
        <v>6987656731</v>
      </c>
      <c r="L12" s="11">
        <v>1393548565</v>
      </c>
      <c r="M12" s="14">
        <v>89446529</v>
      </c>
      <c r="N12" s="104" t="s">
        <v>340</v>
      </c>
      <c r="O12" s="37"/>
    </row>
    <row r="13" spans="1:15" s="2" customFormat="1" ht="10.5">
      <c r="A13" s="103" t="s">
        <v>341</v>
      </c>
      <c r="B13" s="62">
        <v>366</v>
      </c>
      <c r="C13" s="56">
        <v>87128</v>
      </c>
      <c r="D13" s="56">
        <v>20867711.799999997</v>
      </c>
      <c r="E13" s="56">
        <v>136108653</v>
      </c>
      <c r="F13" s="56">
        <v>74529741</v>
      </c>
      <c r="G13" s="56">
        <v>53099798</v>
      </c>
      <c r="H13" s="56">
        <v>8479114</v>
      </c>
      <c r="I13" s="56">
        <v>24521729559</v>
      </c>
      <c r="J13" s="56">
        <v>16031579131</v>
      </c>
      <c r="K13" s="56">
        <v>7095626576</v>
      </c>
      <c r="L13" s="56">
        <v>1394523852</v>
      </c>
      <c r="M13" s="61">
        <v>88978727</v>
      </c>
      <c r="N13" s="104" t="s">
        <v>341</v>
      </c>
      <c r="O13" s="37"/>
    </row>
    <row r="14" spans="1:15" s="7" customFormat="1" ht="10.5">
      <c r="A14" s="105" t="s">
        <v>342</v>
      </c>
      <c r="B14" s="64">
        <v>365</v>
      </c>
      <c r="C14" s="58">
        <v>87412</v>
      </c>
      <c r="D14" s="58">
        <v>20840505.399999999</v>
      </c>
      <c r="E14" s="58">
        <v>138413795</v>
      </c>
      <c r="F14" s="58">
        <v>76043112</v>
      </c>
      <c r="G14" s="58">
        <v>53927967</v>
      </c>
      <c r="H14" s="58">
        <v>8442716</v>
      </c>
      <c r="I14" s="58">
        <v>24959673813</v>
      </c>
      <c r="J14" s="58">
        <v>16354986000</v>
      </c>
      <c r="K14" s="58">
        <v>7212372163</v>
      </c>
      <c r="L14" s="58">
        <v>1392315650</v>
      </c>
      <c r="M14" s="57">
        <v>89082047</v>
      </c>
      <c r="N14" s="106" t="s">
        <v>342</v>
      </c>
      <c r="O14" s="67"/>
    </row>
    <row r="15" spans="1:15" s="7" customFormat="1" ht="6" customHeight="1">
      <c r="A15" s="63"/>
      <c r="B15" s="64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7"/>
      <c r="N15" s="21"/>
    </row>
    <row r="16" spans="1:15" s="2" customFormat="1" ht="10.5">
      <c r="A16" s="31" t="s">
        <v>7</v>
      </c>
      <c r="B16" s="62">
        <v>30.416666666666668</v>
      </c>
      <c r="C16" s="56">
        <v>7284.333333333333</v>
      </c>
      <c r="D16" s="56">
        <v>1736708.7833333332</v>
      </c>
      <c r="E16" s="56">
        <v>11534482.916666666</v>
      </c>
      <c r="F16" s="56">
        <v>6336926</v>
      </c>
      <c r="G16" s="56">
        <v>4493997.25</v>
      </c>
      <c r="H16" s="56">
        <v>703559.66666666663</v>
      </c>
      <c r="I16" s="56">
        <v>2079972817.75</v>
      </c>
      <c r="J16" s="56">
        <v>1362915500</v>
      </c>
      <c r="K16" s="88">
        <v>601031013.58333337</v>
      </c>
      <c r="L16" s="56">
        <v>116026304.16666667</v>
      </c>
      <c r="M16" s="61">
        <v>7423503.916666667</v>
      </c>
      <c r="N16" s="22" t="s">
        <v>7</v>
      </c>
    </row>
    <row r="17" spans="1:14" s="2" customFormat="1" ht="10.5">
      <c r="A17" s="107" t="s">
        <v>343</v>
      </c>
      <c r="B17" s="60">
        <v>30</v>
      </c>
      <c r="C17" s="11">
        <v>7166</v>
      </c>
      <c r="D17" s="11">
        <v>1715352.8</v>
      </c>
      <c r="E17" s="11">
        <v>12190481</v>
      </c>
      <c r="F17" s="11">
        <v>6956084</v>
      </c>
      <c r="G17" s="11">
        <v>4530546</v>
      </c>
      <c r="H17" s="11">
        <v>703851</v>
      </c>
      <c r="I17" s="11">
        <v>2250425744</v>
      </c>
      <c r="J17" s="56">
        <v>1505954003</v>
      </c>
      <c r="K17" s="56">
        <v>628439986</v>
      </c>
      <c r="L17" s="56">
        <v>116031755</v>
      </c>
      <c r="M17" s="61">
        <v>6219643</v>
      </c>
      <c r="N17" s="104" t="s">
        <v>343</v>
      </c>
    </row>
    <row r="18" spans="1:14" s="2" customFormat="1" ht="10.5">
      <c r="A18" s="107" t="s">
        <v>344</v>
      </c>
      <c r="B18" s="60">
        <v>31</v>
      </c>
      <c r="C18" s="11">
        <v>7454</v>
      </c>
      <c r="D18" s="11">
        <v>1766694.8</v>
      </c>
      <c r="E18" s="11">
        <v>12343248</v>
      </c>
      <c r="F18" s="11">
        <v>6499796</v>
      </c>
      <c r="G18" s="11">
        <v>5139603</v>
      </c>
      <c r="H18" s="11">
        <v>703849</v>
      </c>
      <c r="I18" s="11">
        <v>2180805875</v>
      </c>
      <c r="J18" s="56">
        <v>1396392105</v>
      </c>
      <c r="K18" s="56">
        <v>668382015</v>
      </c>
      <c r="L18" s="56">
        <v>116031755</v>
      </c>
      <c r="M18" s="61">
        <v>6643576</v>
      </c>
      <c r="N18" s="104" t="s">
        <v>344</v>
      </c>
    </row>
    <row r="19" spans="1:14" s="2" customFormat="1" ht="10.5">
      <c r="A19" s="107" t="s">
        <v>345</v>
      </c>
      <c r="B19" s="60">
        <v>30</v>
      </c>
      <c r="C19" s="11">
        <v>7172</v>
      </c>
      <c r="D19" s="11">
        <v>1720269.6</v>
      </c>
      <c r="E19" s="11">
        <v>11778333</v>
      </c>
      <c r="F19" s="11">
        <v>5937755</v>
      </c>
      <c r="G19" s="11">
        <v>5136727</v>
      </c>
      <c r="H19" s="11">
        <v>703851</v>
      </c>
      <c r="I19" s="11">
        <v>2070223214</v>
      </c>
      <c r="J19" s="56">
        <v>1279318150</v>
      </c>
      <c r="K19" s="56">
        <v>674872309</v>
      </c>
      <c r="L19" s="56">
        <v>116032755</v>
      </c>
      <c r="M19" s="61">
        <v>7197419</v>
      </c>
      <c r="N19" s="104" t="s">
        <v>345</v>
      </c>
    </row>
    <row r="20" spans="1:14" s="2" customFormat="1" ht="10.5">
      <c r="A20" s="107" t="s">
        <v>346</v>
      </c>
      <c r="B20" s="60">
        <v>31</v>
      </c>
      <c r="C20" s="11">
        <v>7344</v>
      </c>
      <c r="D20" s="11">
        <v>1769789.6</v>
      </c>
      <c r="E20" s="11">
        <v>11908185</v>
      </c>
      <c r="F20" s="11">
        <v>6574392</v>
      </c>
      <c r="G20" s="11">
        <v>4629942</v>
      </c>
      <c r="H20" s="11">
        <v>703851</v>
      </c>
      <c r="I20" s="11">
        <v>2143753667</v>
      </c>
      <c r="J20" s="56">
        <v>1406680383</v>
      </c>
      <c r="K20" s="56">
        <v>621041529</v>
      </c>
      <c r="L20" s="56">
        <v>116031755</v>
      </c>
      <c r="M20" s="61">
        <v>9658560</v>
      </c>
      <c r="N20" s="104" t="s">
        <v>346</v>
      </c>
    </row>
    <row r="21" spans="1:14" s="2" customFormat="1" ht="10.5">
      <c r="A21" s="107" t="s">
        <v>347</v>
      </c>
      <c r="B21" s="60">
        <v>31</v>
      </c>
      <c r="C21" s="11">
        <v>7478</v>
      </c>
      <c r="D21" s="11">
        <v>1768845.2</v>
      </c>
      <c r="E21" s="11">
        <v>11013589</v>
      </c>
      <c r="F21" s="11">
        <v>6171561</v>
      </c>
      <c r="G21" s="11">
        <v>4138179</v>
      </c>
      <c r="H21" s="11">
        <v>703849</v>
      </c>
      <c r="I21" s="11">
        <v>1997201805</v>
      </c>
      <c r="J21" s="56">
        <v>1322678125</v>
      </c>
      <c r="K21" s="56">
        <v>558491925</v>
      </c>
      <c r="L21" s="56">
        <v>116031755</v>
      </c>
      <c r="M21" s="61">
        <v>9979845</v>
      </c>
      <c r="N21" s="104" t="s">
        <v>347</v>
      </c>
    </row>
    <row r="22" spans="1:14" s="2" customFormat="1" ht="10.5">
      <c r="A22" s="107" t="s">
        <v>348</v>
      </c>
      <c r="B22" s="60">
        <v>30</v>
      </c>
      <c r="C22" s="11">
        <v>7314</v>
      </c>
      <c r="D22" s="11">
        <v>1709484</v>
      </c>
      <c r="E22" s="11">
        <v>11143941</v>
      </c>
      <c r="F22" s="11">
        <v>5865797</v>
      </c>
      <c r="G22" s="11">
        <v>4574296</v>
      </c>
      <c r="H22" s="11">
        <v>703848</v>
      </c>
      <c r="I22" s="11">
        <v>1983332672</v>
      </c>
      <c r="J22" s="56">
        <v>1262442324</v>
      </c>
      <c r="K22" s="56">
        <v>604859593</v>
      </c>
      <c r="L22" s="56">
        <v>116030755</v>
      </c>
      <c r="M22" s="61">
        <v>9063988</v>
      </c>
      <c r="N22" s="104" t="s">
        <v>348</v>
      </c>
    </row>
    <row r="23" spans="1:14" s="2" customFormat="1" ht="10.5" customHeight="1">
      <c r="A23" s="107" t="s">
        <v>349</v>
      </c>
      <c r="B23" s="60">
        <v>31</v>
      </c>
      <c r="C23" s="11">
        <v>7418</v>
      </c>
      <c r="D23" s="11">
        <v>1763040.8</v>
      </c>
      <c r="E23" s="11">
        <v>11758120</v>
      </c>
      <c r="F23" s="11">
        <v>6239630</v>
      </c>
      <c r="G23" s="11">
        <v>4814639</v>
      </c>
      <c r="H23" s="11">
        <v>703851</v>
      </c>
      <c r="I23" s="11">
        <v>2094111541</v>
      </c>
      <c r="J23" s="56">
        <v>1343548793</v>
      </c>
      <c r="K23" s="56">
        <v>634530993</v>
      </c>
      <c r="L23" s="56">
        <v>116031755</v>
      </c>
      <c r="M23" s="61">
        <v>7629695</v>
      </c>
      <c r="N23" s="104" t="s">
        <v>349</v>
      </c>
    </row>
    <row r="24" spans="1:14" s="2" customFormat="1" ht="10.5" customHeight="1">
      <c r="A24" s="107" t="s">
        <v>350</v>
      </c>
      <c r="B24" s="60">
        <v>30</v>
      </c>
      <c r="C24" s="11">
        <v>7258</v>
      </c>
      <c r="D24" s="11">
        <v>1725859.2</v>
      </c>
      <c r="E24" s="11">
        <v>12367160</v>
      </c>
      <c r="F24" s="11">
        <v>6866001</v>
      </c>
      <c r="G24" s="11">
        <v>4797309</v>
      </c>
      <c r="H24" s="11">
        <v>703850</v>
      </c>
      <c r="I24" s="11">
        <v>2228685242</v>
      </c>
      <c r="J24" s="56">
        <v>1478332854</v>
      </c>
      <c r="K24" s="56">
        <v>634320633</v>
      </c>
      <c r="L24" s="56">
        <v>116031755</v>
      </c>
      <c r="M24" s="61">
        <v>6354164</v>
      </c>
      <c r="N24" s="104" t="s">
        <v>350</v>
      </c>
    </row>
    <row r="25" spans="1:14" s="2" customFormat="1" ht="10.5" customHeight="1">
      <c r="A25" s="107" t="s">
        <v>351</v>
      </c>
      <c r="B25" s="60">
        <v>31</v>
      </c>
      <c r="C25" s="11">
        <v>7422</v>
      </c>
      <c r="D25" s="11">
        <v>1767460.4000000001</v>
      </c>
      <c r="E25" s="11">
        <v>11327125</v>
      </c>
      <c r="F25" s="11">
        <v>6487579</v>
      </c>
      <c r="G25" s="11">
        <v>4135696</v>
      </c>
      <c r="H25" s="11">
        <v>703850</v>
      </c>
      <c r="I25" s="11">
        <v>2062404698</v>
      </c>
      <c r="J25" s="56">
        <v>1391282080</v>
      </c>
      <c r="K25" s="56">
        <v>555089863</v>
      </c>
      <c r="L25" s="56">
        <v>116032755</v>
      </c>
      <c r="M25" s="61">
        <v>6553592</v>
      </c>
      <c r="N25" s="104" t="s">
        <v>351</v>
      </c>
    </row>
    <row r="26" spans="1:14" s="2" customFormat="1" ht="10.5">
      <c r="A26" s="107" t="s">
        <v>352</v>
      </c>
      <c r="B26" s="60">
        <v>31</v>
      </c>
      <c r="C26" s="11">
        <v>7356</v>
      </c>
      <c r="D26" s="11">
        <v>1756361.2000000002</v>
      </c>
      <c r="E26" s="11">
        <v>11159327</v>
      </c>
      <c r="F26" s="11">
        <v>5969514</v>
      </c>
      <c r="G26" s="11">
        <v>4485962</v>
      </c>
      <c r="H26" s="11">
        <v>703851</v>
      </c>
      <c r="I26" s="11">
        <v>2001669062</v>
      </c>
      <c r="J26" s="56">
        <v>1286991866</v>
      </c>
      <c r="K26" s="56">
        <v>598645441</v>
      </c>
      <c r="L26" s="56">
        <v>116031755</v>
      </c>
      <c r="M26" s="61">
        <v>6800971</v>
      </c>
      <c r="N26" s="104" t="s">
        <v>352</v>
      </c>
    </row>
    <row r="27" spans="1:14" s="2" customFormat="1" ht="10.5">
      <c r="A27" s="107" t="s">
        <v>353</v>
      </c>
      <c r="B27" s="60">
        <v>28</v>
      </c>
      <c r="C27" s="11">
        <v>6670</v>
      </c>
      <c r="D27" s="11">
        <v>1603165.6</v>
      </c>
      <c r="E27" s="11">
        <v>10286704</v>
      </c>
      <c r="F27" s="11">
        <v>5696217</v>
      </c>
      <c r="G27" s="11">
        <v>3886637</v>
      </c>
      <c r="H27" s="11">
        <v>703850</v>
      </c>
      <c r="I27" s="11">
        <v>1870327545</v>
      </c>
      <c r="J27" s="56">
        <v>1224681724</v>
      </c>
      <c r="K27" s="56">
        <v>529614066</v>
      </c>
      <c r="L27" s="56">
        <v>116031755</v>
      </c>
      <c r="M27" s="61">
        <v>6268216</v>
      </c>
      <c r="N27" s="104" t="s">
        <v>353</v>
      </c>
    </row>
    <row r="28" spans="1:14" s="2" customFormat="1" ht="10.5">
      <c r="A28" s="107" t="s">
        <v>354</v>
      </c>
      <c r="B28" s="60">
        <v>31</v>
      </c>
      <c r="C28" s="11">
        <v>7360</v>
      </c>
      <c r="D28" s="11">
        <v>1774182.2</v>
      </c>
      <c r="E28" s="11">
        <v>11137582</v>
      </c>
      <c r="F28" s="11">
        <v>6778786</v>
      </c>
      <c r="G28" s="11">
        <v>3658431</v>
      </c>
      <c r="H28" s="11">
        <v>700365</v>
      </c>
      <c r="I28" s="11">
        <v>2076732748</v>
      </c>
      <c r="J28" s="56">
        <v>1456683593</v>
      </c>
      <c r="K28" s="56">
        <v>504083810</v>
      </c>
      <c r="L28" s="56">
        <v>115965345</v>
      </c>
      <c r="M28" s="61">
        <v>6712378</v>
      </c>
      <c r="N28" s="104" t="s">
        <v>354</v>
      </c>
    </row>
    <row r="29" spans="1:14" s="37" customFormat="1" ht="6" customHeight="1">
      <c r="A29" s="39"/>
      <c r="B29" s="3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5"/>
      <c r="N29" s="39"/>
    </row>
    <row r="30" spans="1:14" s="2" customFormat="1" ht="10.5">
      <c r="A30" s="2" t="s">
        <v>273</v>
      </c>
      <c r="D30" s="55"/>
    </row>
    <row r="31" spans="1:14" s="2" customFormat="1" ht="10.5">
      <c r="A31" s="2" t="s">
        <v>208</v>
      </c>
    </row>
    <row r="32" spans="1:14" s="2" customFormat="1" ht="10.5">
      <c r="A32" s="2" t="s">
        <v>355</v>
      </c>
    </row>
    <row r="54" spans="1:16">
      <c r="A54" s="1" t="s">
        <v>271</v>
      </c>
      <c r="B54" s="66">
        <v>1</v>
      </c>
      <c r="C54" s="66">
        <v>-284</v>
      </c>
      <c r="D54" s="66">
        <v>27206.399999994785</v>
      </c>
      <c r="E54" s="66">
        <v>-2305142</v>
      </c>
      <c r="F54" s="66">
        <v>-1513371</v>
      </c>
      <c r="G54" s="66">
        <v>-828169</v>
      </c>
      <c r="H54" s="66">
        <v>36398</v>
      </c>
      <c r="I54" s="66">
        <v>-437944254</v>
      </c>
      <c r="J54" s="66">
        <v>-323406869</v>
      </c>
      <c r="K54" s="66">
        <v>511694399</v>
      </c>
      <c r="L54" s="66">
        <v>2208202</v>
      </c>
      <c r="M54" s="66">
        <v>-103320</v>
      </c>
      <c r="N54" s="66"/>
    </row>
    <row r="55" spans="1:16">
      <c r="B55" s="66">
        <v>0.58333333333333215</v>
      </c>
      <c r="C55" s="66">
        <v>-23.33333333333303</v>
      </c>
      <c r="D55" s="66">
        <v>2267.2166666667908</v>
      </c>
      <c r="E55" s="66">
        <v>-192094.91666666605</v>
      </c>
      <c r="F55" s="66">
        <v>-126114</v>
      </c>
      <c r="G55" s="66">
        <v>-69014.25</v>
      </c>
      <c r="H55" s="66">
        <v>3033.3333333333721</v>
      </c>
      <c r="I55" s="66">
        <v>-36495354.75</v>
      </c>
      <c r="J55" s="66">
        <v>-26950572</v>
      </c>
      <c r="K55" s="66">
        <v>-37137771</v>
      </c>
      <c r="L55" s="66">
        <v>184016.83333332837</v>
      </c>
      <c r="M55" s="66">
        <v>-8609.9166666669771</v>
      </c>
    </row>
    <row r="57" spans="1:16">
      <c r="A57" s="1" t="s">
        <v>270</v>
      </c>
      <c r="N57" s="50" t="s">
        <v>269</v>
      </c>
      <c r="O57" s="50"/>
    </row>
    <row r="58" spans="1:16">
      <c r="A58" s="50" t="s">
        <v>268</v>
      </c>
      <c r="C58" s="1">
        <v>238</v>
      </c>
      <c r="D58" s="1">
        <v>57016</v>
      </c>
      <c r="E58" s="1">
        <v>371882</v>
      </c>
      <c r="F58" s="1">
        <v>203633</v>
      </c>
      <c r="G58" s="1">
        <v>145081</v>
      </c>
      <c r="H58" s="1">
        <v>23167</v>
      </c>
      <c r="I58" s="1">
        <v>66999261</v>
      </c>
      <c r="J58" s="1">
        <v>43802129</v>
      </c>
      <c r="K58" s="1">
        <v>19386958</v>
      </c>
      <c r="L58" s="1">
        <v>3810174</v>
      </c>
      <c r="M58" s="1">
        <v>243111</v>
      </c>
      <c r="N58" s="1">
        <v>240</v>
      </c>
      <c r="O58" s="1">
        <v>1562</v>
      </c>
      <c r="P58" s="1">
        <v>4</v>
      </c>
    </row>
    <row r="60" spans="1:16">
      <c r="C60" s="1">
        <v>239</v>
      </c>
      <c r="D60" s="1">
        <v>57178</v>
      </c>
      <c r="E60" s="1">
        <v>406349</v>
      </c>
      <c r="F60" s="1">
        <v>231869</v>
      </c>
      <c r="G60" s="1">
        <v>151018</v>
      </c>
      <c r="H60" s="1">
        <v>23462</v>
      </c>
      <c r="I60" s="1">
        <v>75014191</v>
      </c>
      <c r="J60" s="1">
        <v>50198467</v>
      </c>
      <c r="K60" s="1">
        <v>22279401</v>
      </c>
      <c r="L60" s="1">
        <v>3867725</v>
      </c>
      <c r="M60" s="1">
        <v>207321</v>
      </c>
      <c r="N60" s="1">
        <v>239</v>
      </c>
      <c r="O60" s="1">
        <v>1701</v>
      </c>
      <c r="P60" s="1">
        <v>4</v>
      </c>
    </row>
    <row r="61" spans="1:16">
      <c r="C61" s="1">
        <v>240</v>
      </c>
      <c r="D61" s="1">
        <v>56990</v>
      </c>
      <c r="E61" s="1">
        <v>398169</v>
      </c>
      <c r="F61" s="1">
        <v>209671</v>
      </c>
      <c r="G61" s="1">
        <v>165794</v>
      </c>
      <c r="H61" s="1">
        <v>22705</v>
      </c>
      <c r="I61" s="1">
        <v>70348577</v>
      </c>
      <c r="J61" s="1">
        <v>45044907</v>
      </c>
      <c r="K61" s="1">
        <v>21770074</v>
      </c>
      <c r="L61" s="1">
        <v>3742960</v>
      </c>
      <c r="M61" s="1">
        <v>214309</v>
      </c>
      <c r="N61" s="1">
        <v>237</v>
      </c>
      <c r="O61" s="1">
        <v>1656</v>
      </c>
      <c r="P61" s="1">
        <v>4</v>
      </c>
    </row>
    <row r="62" spans="1:16">
      <c r="C62" s="1">
        <v>239</v>
      </c>
      <c r="D62" s="1">
        <v>57342</v>
      </c>
      <c r="E62" s="1">
        <v>392611</v>
      </c>
      <c r="F62" s="1">
        <v>197925</v>
      </c>
      <c r="G62" s="1">
        <v>171224</v>
      </c>
      <c r="H62" s="1">
        <v>23462</v>
      </c>
      <c r="I62" s="1">
        <v>69007440</v>
      </c>
      <c r="J62" s="1">
        <v>42643938</v>
      </c>
      <c r="K62" s="1">
        <v>20701384</v>
      </c>
      <c r="L62" s="1">
        <v>3867759</v>
      </c>
      <c r="M62" s="1">
        <v>239914</v>
      </c>
      <c r="N62" s="1">
        <v>240</v>
      </c>
      <c r="O62" s="1">
        <v>1642</v>
      </c>
      <c r="P62" s="1">
        <v>4</v>
      </c>
    </row>
    <row r="63" spans="1:16">
      <c r="C63" s="1">
        <v>237</v>
      </c>
      <c r="D63" s="1">
        <v>57090</v>
      </c>
      <c r="E63" s="1">
        <v>384135</v>
      </c>
      <c r="F63" s="1">
        <v>212077</v>
      </c>
      <c r="G63" s="1">
        <v>149353</v>
      </c>
      <c r="H63" s="1">
        <v>22705</v>
      </c>
      <c r="I63" s="1">
        <v>69153344</v>
      </c>
      <c r="J63" s="1">
        <v>45376787</v>
      </c>
      <c r="K63" s="1">
        <v>18015869</v>
      </c>
      <c r="L63" s="1">
        <v>3742960</v>
      </c>
      <c r="M63" s="1">
        <v>311566</v>
      </c>
      <c r="N63" s="1">
        <v>241</v>
      </c>
      <c r="O63" s="1">
        <v>1621</v>
      </c>
      <c r="P63" s="1">
        <v>5</v>
      </c>
    </row>
    <row r="64" spans="1:16">
      <c r="C64" s="1">
        <v>241</v>
      </c>
      <c r="D64" s="1">
        <v>57060</v>
      </c>
      <c r="E64" s="1">
        <v>355277</v>
      </c>
      <c r="F64" s="1">
        <v>199083</v>
      </c>
      <c r="G64" s="1">
        <v>133490</v>
      </c>
      <c r="H64" s="1">
        <v>22705</v>
      </c>
      <c r="I64" s="1">
        <v>64425865</v>
      </c>
      <c r="J64" s="1">
        <v>42667036</v>
      </c>
      <c r="K64" s="1">
        <v>19511600</v>
      </c>
      <c r="L64" s="1">
        <v>3742960</v>
      </c>
      <c r="M64" s="1">
        <v>321930</v>
      </c>
      <c r="N64" s="1">
        <v>237</v>
      </c>
      <c r="O64" s="1">
        <v>1473</v>
      </c>
      <c r="P64" s="1">
        <v>6</v>
      </c>
    </row>
    <row r="65" spans="3:16">
      <c r="C65" s="1">
        <v>244</v>
      </c>
      <c r="D65" s="1">
        <v>56983</v>
      </c>
      <c r="E65" s="1">
        <v>371465</v>
      </c>
      <c r="F65" s="1">
        <v>195527</v>
      </c>
      <c r="G65" s="1">
        <v>152477</v>
      </c>
      <c r="H65" s="1">
        <v>23462</v>
      </c>
      <c r="I65" s="1">
        <v>66111089</v>
      </c>
      <c r="J65" s="1">
        <v>42081411</v>
      </c>
      <c r="K65" s="1">
        <v>21151033</v>
      </c>
      <c r="L65" s="1">
        <v>3867692</v>
      </c>
      <c r="M65" s="1">
        <v>302133</v>
      </c>
      <c r="N65" s="1">
        <v>234</v>
      </c>
      <c r="O65" s="1">
        <v>1524</v>
      </c>
      <c r="P65" s="1">
        <v>5</v>
      </c>
    </row>
    <row r="66" spans="3:16">
      <c r="C66" s="1">
        <v>239</v>
      </c>
      <c r="D66" s="1">
        <v>56872</v>
      </c>
      <c r="E66" s="1">
        <v>379294</v>
      </c>
      <c r="F66" s="1">
        <v>201278</v>
      </c>
      <c r="G66" s="1">
        <v>155311</v>
      </c>
      <c r="H66" s="1">
        <v>22705</v>
      </c>
      <c r="I66" s="1">
        <v>67551985</v>
      </c>
      <c r="J66" s="1">
        <v>43340284</v>
      </c>
      <c r="K66" s="1">
        <v>20461956</v>
      </c>
      <c r="L66" s="1">
        <v>3742960</v>
      </c>
      <c r="M66" s="1">
        <v>246119</v>
      </c>
      <c r="N66" s="1">
        <v>238</v>
      </c>
      <c r="O66" s="1">
        <v>1585</v>
      </c>
      <c r="P66" s="1">
        <v>4</v>
      </c>
    </row>
    <row r="67" spans="3:16">
      <c r="C67" s="1">
        <v>242</v>
      </c>
      <c r="D67" s="1">
        <v>57529</v>
      </c>
      <c r="E67" s="1">
        <v>412239</v>
      </c>
      <c r="F67" s="1">
        <v>228867</v>
      </c>
      <c r="G67" s="1">
        <v>159910</v>
      </c>
      <c r="H67" s="1">
        <v>23462</v>
      </c>
      <c r="I67" s="1">
        <v>74289508</v>
      </c>
      <c r="J67" s="1">
        <v>49277762</v>
      </c>
      <c r="K67" s="1">
        <v>18502995</v>
      </c>
      <c r="L67" s="1">
        <v>3867725</v>
      </c>
      <c r="M67" s="1">
        <v>211805</v>
      </c>
      <c r="N67" s="1">
        <v>238</v>
      </c>
      <c r="O67" s="1">
        <v>1704</v>
      </c>
      <c r="P67" s="1">
        <v>4</v>
      </c>
    </row>
    <row r="68" spans="3:16">
      <c r="C68" s="1">
        <v>239</v>
      </c>
      <c r="D68" s="1">
        <v>57015</v>
      </c>
      <c r="E68" s="1">
        <v>365391</v>
      </c>
      <c r="F68" s="1">
        <v>209277</v>
      </c>
      <c r="G68" s="1">
        <v>133410</v>
      </c>
      <c r="H68" s="1">
        <v>22705</v>
      </c>
      <c r="I68" s="1">
        <v>66529184</v>
      </c>
      <c r="J68" s="1">
        <v>44880067</v>
      </c>
      <c r="K68" s="1">
        <v>19311143</v>
      </c>
      <c r="L68" s="1">
        <v>3742992</v>
      </c>
      <c r="M68" s="1">
        <v>211406</v>
      </c>
      <c r="N68" s="1">
        <v>238</v>
      </c>
      <c r="O68" s="1">
        <v>1526</v>
      </c>
      <c r="P68" s="1">
        <v>4</v>
      </c>
    </row>
    <row r="69" spans="3:16">
      <c r="C69" s="1">
        <v>237</v>
      </c>
      <c r="D69" s="1">
        <v>56657</v>
      </c>
      <c r="E69" s="1">
        <v>359978</v>
      </c>
      <c r="F69" s="1">
        <v>192565</v>
      </c>
      <c r="G69" s="1">
        <v>144708</v>
      </c>
      <c r="H69" s="1">
        <v>22705</v>
      </c>
      <c r="I69" s="1">
        <v>64569970</v>
      </c>
      <c r="J69" s="1">
        <v>41515867</v>
      </c>
      <c r="K69" s="1">
        <v>17084325</v>
      </c>
      <c r="L69" s="1">
        <v>3742960</v>
      </c>
      <c r="M69" s="1">
        <v>219386</v>
      </c>
      <c r="N69" s="1">
        <v>239</v>
      </c>
      <c r="O69" s="1">
        <v>1517</v>
      </c>
      <c r="P69" s="1">
        <v>4</v>
      </c>
    </row>
    <row r="70" spans="3:16">
      <c r="C70" s="1">
        <v>238</v>
      </c>
      <c r="D70" s="1">
        <v>57256</v>
      </c>
      <c r="E70" s="1">
        <v>367382</v>
      </c>
      <c r="F70" s="1">
        <v>203436</v>
      </c>
      <c r="G70" s="1">
        <v>138808</v>
      </c>
      <c r="H70" s="1">
        <v>25138</v>
      </c>
      <c r="I70" s="1">
        <v>66797412</v>
      </c>
      <c r="J70" s="1">
        <v>43738633</v>
      </c>
      <c r="K70" s="1">
        <v>18002993</v>
      </c>
      <c r="L70" s="1">
        <v>4143991</v>
      </c>
      <c r="M70" s="1">
        <v>223865</v>
      </c>
      <c r="N70" s="1">
        <v>240</v>
      </c>
      <c r="O70" s="1">
        <v>1542</v>
      </c>
      <c r="P70" s="1">
        <v>4</v>
      </c>
    </row>
    <row r="71" spans="3:16">
      <c r="C71" s="1">
        <v>237</v>
      </c>
      <c r="D71" s="1">
        <v>57232</v>
      </c>
      <c r="E71" s="1">
        <v>359277</v>
      </c>
      <c r="F71" s="1">
        <v>218671</v>
      </c>
      <c r="G71" s="1">
        <v>118014</v>
      </c>
      <c r="H71" s="1">
        <v>22592</v>
      </c>
      <c r="I71" s="1">
        <v>66991379</v>
      </c>
      <c r="J71" s="1">
        <v>46989793</v>
      </c>
      <c r="K71" s="1" t="e">
        <v>#REF!</v>
      </c>
      <c r="L71" s="1">
        <v>3740818</v>
      </c>
      <c r="M71" s="1">
        <v>216528</v>
      </c>
      <c r="N71" s="1">
        <v>241</v>
      </c>
      <c r="O71" s="1">
        <v>1513</v>
      </c>
      <c r="P71" s="1">
        <v>4</v>
      </c>
    </row>
  </sheetData>
  <mergeCells count="16">
    <mergeCell ref="M6:M8"/>
    <mergeCell ref="N6:N8"/>
    <mergeCell ref="E7:E8"/>
    <mergeCell ref="F7:F8"/>
    <mergeCell ref="G7:G8"/>
    <mergeCell ref="H7:H8"/>
    <mergeCell ref="I7:I8"/>
    <mergeCell ref="J7:J8"/>
    <mergeCell ref="K7:K8"/>
    <mergeCell ref="L7:L8"/>
    <mergeCell ref="I6:K6"/>
    <mergeCell ref="A6:A8"/>
    <mergeCell ref="B6:B8"/>
    <mergeCell ref="C6:C8"/>
    <mergeCell ref="D6:D8"/>
    <mergeCell ref="E6:G6"/>
  </mergeCells>
  <phoneticPr fontId="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6"/>
  <sheetViews>
    <sheetView zoomScaleNormal="100" zoomScaleSheetLayoutView="100" workbookViewId="0"/>
  </sheetViews>
  <sheetFormatPr defaultRowHeight="13.5"/>
  <cols>
    <col min="1" max="1" width="12" style="68" customWidth="1"/>
    <col min="2" max="2" width="10" style="68" customWidth="1"/>
    <col min="3" max="3" width="12" style="68" customWidth="1"/>
    <col min="4" max="4" width="13.75" style="68" customWidth="1"/>
    <col min="5" max="7" width="14" style="68" customWidth="1"/>
    <col min="8" max="8" width="10.625" style="68" customWidth="1"/>
    <col min="9" max="9" width="14.75" style="68" customWidth="1"/>
    <col min="10" max="10" width="14.625" style="68" customWidth="1"/>
    <col min="11" max="11" width="14" style="68" customWidth="1"/>
    <col min="12" max="12" width="13.625" style="68" customWidth="1"/>
    <col min="13" max="13" width="11.625" style="68" customWidth="1"/>
    <col min="14" max="14" width="9" style="99"/>
    <col min="15" max="16384" width="9" style="68"/>
  </cols>
  <sheetData>
    <row r="1" spans="1:14" s="1" customFormat="1" ht="13.5" customHeight="1">
      <c r="N1" s="97"/>
    </row>
    <row r="2" spans="1:14" s="1" customFormat="1" ht="13.5" customHeight="1">
      <c r="A2" s="5" t="s">
        <v>183</v>
      </c>
      <c r="E2" s="45"/>
      <c r="F2" s="45"/>
      <c r="H2" s="5"/>
      <c r="I2" s="5"/>
      <c r="N2" s="97"/>
    </row>
    <row r="3" spans="1:14" s="1" customFormat="1" ht="10.5" customHeight="1">
      <c r="G3" s="59"/>
      <c r="N3" s="97"/>
    </row>
    <row r="4" spans="1:14" s="1" customFormat="1" ht="13.5" customHeight="1">
      <c r="A4" s="5" t="s">
        <v>182</v>
      </c>
      <c r="E4" s="46"/>
      <c r="H4" s="45"/>
      <c r="N4" s="97"/>
    </row>
    <row r="5" spans="1:14" s="71" customFormat="1" ht="10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</row>
    <row r="6" spans="1:14" s="71" customFormat="1" ht="10.5" customHeight="1">
      <c r="A6" s="217" t="s">
        <v>134</v>
      </c>
      <c r="B6" s="220" t="s">
        <v>181</v>
      </c>
      <c r="C6" s="220" t="s">
        <v>180</v>
      </c>
      <c r="D6" s="223" t="s">
        <v>225</v>
      </c>
      <c r="E6" s="226" t="s">
        <v>157</v>
      </c>
      <c r="F6" s="227"/>
      <c r="G6" s="227"/>
      <c r="H6" s="73" t="s">
        <v>178</v>
      </c>
      <c r="I6" s="226" t="s">
        <v>128</v>
      </c>
      <c r="J6" s="227"/>
      <c r="K6" s="227"/>
      <c r="L6" s="73" t="s">
        <v>127</v>
      </c>
      <c r="M6" s="257" t="s">
        <v>176</v>
      </c>
      <c r="N6" s="70"/>
    </row>
    <row r="7" spans="1:14" s="71" customFormat="1" ht="10.5" customHeight="1">
      <c r="A7" s="218"/>
      <c r="B7" s="221"/>
      <c r="C7" s="221"/>
      <c r="D7" s="224"/>
      <c r="E7" s="233" t="s">
        <v>3</v>
      </c>
      <c r="F7" s="233" t="s">
        <v>4</v>
      </c>
      <c r="G7" s="233" t="s">
        <v>5</v>
      </c>
      <c r="H7" s="234" t="s">
        <v>125</v>
      </c>
      <c r="I7" s="233" t="s">
        <v>224</v>
      </c>
      <c r="J7" s="233" t="s">
        <v>4</v>
      </c>
      <c r="K7" s="233" t="s">
        <v>5</v>
      </c>
      <c r="L7" s="234" t="s">
        <v>125</v>
      </c>
      <c r="M7" s="258"/>
      <c r="N7" s="70"/>
    </row>
    <row r="8" spans="1:14" s="71" customFormat="1" ht="10.5" customHeight="1">
      <c r="A8" s="219"/>
      <c r="B8" s="222"/>
      <c r="C8" s="222"/>
      <c r="D8" s="225"/>
      <c r="E8" s="222"/>
      <c r="F8" s="222"/>
      <c r="G8" s="222"/>
      <c r="H8" s="235"/>
      <c r="I8" s="222"/>
      <c r="J8" s="222"/>
      <c r="K8" s="222"/>
      <c r="L8" s="235"/>
      <c r="M8" s="259"/>
      <c r="N8" s="70"/>
    </row>
    <row r="9" spans="1:14" s="70" customFormat="1" ht="6" customHeight="1">
      <c r="A9" s="74"/>
      <c r="B9" s="72"/>
      <c r="C9" s="72"/>
      <c r="D9" s="75"/>
      <c r="E9" s="72"/>
      <c r="F9" s="72"/>
      <c r="G9" s="72"/>
      <c r="H9" s="75"/>
      <c r="I9" s="72"/>
      <c r="J9" s="72"/>
      <c r="K9" s="72"/>
      <c r="L9" s="75"/>
      <c r="M9" s="96"/>
    </row>
    <row r="10" spans="1:14" s="71" customFormat="1" ht="10.5">
      <c r="A10" s="76" t="s">
        <v>318</v>
      </c>
      <c r="B10" s="77">
        <v>366</v>
      </c>
      <c r="C10" s="77">
        <v>90350</v>
      </c>
      <c r="D10" s="77">
        <v>20827060.800000001</v>
      </c>
      <c r="E10" s="77">
        <v>122309727</v>
      </c>
      <c r="F10" s="77">
        <v>66630906</v>
      </c>
      <c r="G10" s="77">
        <v>47197312</v>
      </c>
      <c r="H10" s="77">
        <v>8481509</v>
      </c>
      <c r="I10" s="77">
        <v>22191265414</v>
      </c>
      <c r="J10" s="77">
        <v>14457106984</v>
      </c>
      <c r="K10" s="77">
        <v>6329620830</v>
      </c>
      <c r="L10" s="77">
        <v>1404537600</v>
      </c>
      <c r="M10" s="77">
        <v>92312786</v>
      </c>
      <c r="N10" s="70"/>
    </row>
    <row r="11" spans="1:14" s="71" customFormat="1" ht="10.5">
      <c r="A11" s="78" t="s">
        <v>319</v>
      </c>
      <c r="B11" s="77">
        <v>365</v>
      </c>
      <c r="C11" s="77">
        <v>89538</v>
      </c>
      <c r="D11" s="77">
        <v>20757907.200000003</v>
      </c>
      <c r="E11" s="77">
        <v>123848528</v>
      </c>
      <c r="F11" s="77">
        <v>68114382</v>
      </c>
      <c r="G11" s="77">
        <v>47317788</v>
      </c>
      <c r="H11" s="77">
        <v>8416358</v>
      </c>
      <c r="I11" s="77">
        <v>22512841335</v>
      </c>
      <c r="J11" s="77">
        <v>14756546817</v>
      </c>
      <c r="K11" s="77">
        <v>6361702243</v>
      </c>
      <c r="L11" s="77">
        <v>1394592275</v>
      </c>
      <c r="M11" s="77">
        <v>90199067</v>
      </c>
      <c r="N11" s="70"/>
    </row>
    <row r="12" spans="1:14" s="71" customFormat="1" ht="10.5">
      <c r="A12" s="78" t="s">
        <v>320</v>
      </c>
      <c r="B12" s="77">
        <v>365</v>
      </c>
      <c r="C12" s="77">
        <v>89084</v>
      </c>
      <c r="D12" s="77">
        <v>20618030</v>
      </c>
      <c r="E12" s="77">
        <v>127185368</v>
      </c>
      <c r="F12" s="77">
        <v>69334130</v>
      </c>
      <c r="G12" s="77">
        <v>49398138</v>
      </c>
      <c r="H12" s="77">
        <v>8453100</v>
      </c>
      <c r="I12" s="77">
        <v>23043725926</v>
      </c>
      <c r="J12" s="77">
        <v>15032650791</v>
      </c>
      <c r="K12" s="77">
        <v>6615949580</v>
      </c>
      <c r="L12" s="77">
        <v>1395125555</v>
      </c>
      <c r="M12" s="77">
        <v>89966476</v>
      </c>
      <c r="N12" s="70"/>
    </row>
    <row r="13" spans="1:14" s="71" customFormat="1" ht="10.5">
      <c r="A13" s="79" t="s">
        <v>321</v>
      </c>
      <c r="B13" s="80">
        <v>365</v>
      </c>
      <c r="C13" s="81">
        <v>88320</v>
      </c>
      <c r="D13" s="81">
        <v>20777016.800000001</v>
      </c>
      <c r="E13" s="81">
        <v>131018018</v>
      </c>
      <c r="F13" s="81">
        <v>70381321</v>
      </c>
      <c r="G13" s="81">
        <v>52182066</v>
      </c>
      <c r="H13" s="81">
        <v>8454631</v>
      </c>
      <c r="I13" s="81">
        <v>23550865047</v>
      </c>
      <c r="J13" s="81">
        <v>15169659751</v>
      </c>
      <c r="K13" s="81">
        <v>6987656731</v>
      </c>
      <c r="L13" s="81">
        <v>1393548565</v>
      </c>
      <c r="M13" s="81">
        <v>89446529</v>
      </c>
      <c r="N13" s="70"/>
    </row>
    <row r="14" spans="1:14" s="85" customFormat="1" ht="10.5">
      <c r="A14" s="82" t="s">
        <v>322</v>
      </c>
      <c r="B14" s="83">
        <v>366</v>
      </c>
      <c r="C14" s="84">
        <v>87128</v>
      </c>
      <c r="D14" s="84">
        <v>20867711.799999997</v>
      </c>
      <c r="E14" s="84">
        <v>136108653</v>
      </c>
      <c r="F14" s="84">
        <v>74529741</v>
      </c>
      <c r="G14" s="84">
        <v>53099798</v>
      </c>
      <c r="H14" s="84">
        <v>8479114</v>
      </c>
      <c r="I14" s="84">
        <v>24521729559</v>
      </c>
      <c r="J14" s="84">
        <v>16031579131</v>
      </c>
      <c r="K14" s="84">
        <v>7095626576</v>
      </c>
      <c r="L14" s="84">
        <v>1394523852</v>
      </c>
      <c r="M14" s="84">
        <v>88978727</v>
      </c>
      <c r="N14" s="98"/>
    </row>
    <row r="15" spans="1:14" s="85" customFormat="1" ht="6" customHeight="1">
      <c r="A15" s="86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98"/>
    </row>
    <row r="16" spans="1:14" s="71" customFormat="1" ht="10.5">
      <c r="A16" s="87" t="s">
        <v>7</v>
      </c>
      <c r="B16" s="80">
        <v>30.5</v>
      </c>
      <c r="C16" s="81">
        <v>7260.666666666667</v>
      </c>
      <c r="D16" s="81">
        <v>1738975.9833333332</v>
      </c>
      <c r="E16" s="81">
        <v>11342387.75</v>
      </c>
      <c r="F16" s="81">
        <v>6210811.75</v>
      </c>
      <c r="G16" s="81">
        <v>4424983.166666667</v>
      </c>
      <c r="H16" s="81">
        <v>706592.83333333337</v>
      </c>
      <c r="I16" s="81">
        <v>2043477463.25</v>
      </c>
      <c r="J16" s="81">
        <v>1335964927.5833333</v>
      </c>
      <c r="K16" s="88">
        <v>591302214.66666663</v>
      </c>
      <c r="L16" s="81">
        <v>116210321</v>
      </c>
      <c r="M16" s="81">
        <v>7414893.916666667</v>
      </c>
      <c r="N16" s="70"/>
    </row>
    <row r="17" spans="1:14" s="71" customFormat="1" ht="10.5">
      <c r="A17" s="79" t="s">
        <v>323</v>
      </c>
      <c r="B17" s="89">
        <v>30</v>
      </c>
      <c r="C17" s="77">
        <v>7156</v>
      </c>
      <c r="D17" s="77">
        <v>1713328.8</v>
      </c>
      <c r="E17" s="77">
        <v>11856023</v>
      </c>
      <c r="F17" s="77">
        <v>6694937</v>
      </c>
      <c r="G17" s="77">
        <v>4457028</v>
      </c>
      <c r="H17" s="77">
        <v>704058</v>
      </c>
      <c r="I17" s="77">
        <v>2181980250</v>
      </c>
      <c r="J17" s="81">
        <v>1446564300</v>
      </c>
      <c r="K17" s="81">
        <v>619321865</v>
      </c>
      <c r="L17" s="81">
        <v>116094085</v>
      </c>
      <c r="M17" s="81">
        <v>6521012</v>
      </c>
      <c r="N17" s="70"/>
    </row>
    <row r="18" spans="1:14" s="71" customFormat="1" ht="10.5">
      <c r="A18" s="79" t="s">
        <v>324</v>
      </c>
      <c r="B18" s="89">
        <v>31</v>
      </c>
      <c r="C18" s="77">
        <v>7368</v>
      </c>
      <c r="D18" s="77">
        <v>1756133</v>
      </c>
      <c r="E18" s="77">
        <v>11853494</v>
      </c>
      <c r="F18" s="77">
        <v>6119999</v>
      </c>
      <c r="G18" s="77">
        <v>5029438</v>
      </c>
      <c r="H18" s="77">
        <v>704057</v>
      </c>
      <c r="I18" s="77">
        <v>2084287243</v>
      </c>
      <c r="J18" s="81">
        <v>1314204188</v>
      </c>
      <c r="K18" s="81">
        <v>653988970</v>
      </c>
      <c r="L18" s="81">
        <v>116094085</v>
      </c>
      <c r="M18" s="81">
        <v>6806276</v>
      </c>
      <c r="N18" s="70"/>
    </row>
    <row r="19" spans="1:14" s="71" customFormat="1" ht="10.5">
      <c r="A19" s="79" t="s">
        <v>325</v>
      </c>
      <c r="B19" s="89">
        <v>30</v>
      </c>
      <c r="C19" s="77">
        <v>7178</v>
      </c>
      <c r="D19" s="77">
        <v>1719038.4</v>
      </c>
      <c r="E19" s="77">
        <v>11445162</v>
      </c>
      <c r="F19" s="77">
        <v>5683846</v>
      </c>
      <c r="G19" s="77">
        <v>5057259</v>
      </c>
      <c r="H19" s="77">
        <v>704057</v>
      </c>
      <c r="I19" s="77">
        <v>2003587285</v>
      </c>
      <c r="J19" s="81">
        <v>1223091383</v>
      </c>
      <c r="K19" s="81">
        <v>664401817</v>
      </c>
      <c r="L19" s="81">
        <v>116094085</v>
      </c>
      <c r="M19" s="81">
        <v>7226677</v>
      </c>
      <c r="N19" s="70"/>
    </row>
    <row r="20" spans="1:14" s="71" customFormat="1" ht="10.5">
      <c r="A20" s="79" t="s">
        <v>326</v>
      </c>
      <c r="B20" s="89">
        <v>31</v>
      </c>
      <c r="C20" s="77">
        <v>7338</v>
      </c>
      <c r="D20" s="77">
        <v>1777451.6</v>
      </c>
      <c r="E20" s="77">
        <v>11590292</v>
      </c>
      <c r="F20" s="77">
        <v>6353257</v>
      </c>
      <c r="G20" s="77">
        <v>4532977</v>
      </c>
      <c r="H20" s="77">
        <v>704058</v>
      </c>
      <c r="I20" s="77">
        <v>2087731105</v>
      </c>
      <c r="J20" s="81">
        <v>1363600829</v>
      </c>
      <c r="K20" s="81">
        <v>608036191</v>
      </c>
      <c r="L20" s="81">
        <v>116094085</v>
      </c>
      <c r="M20" s="81">
        <v>9578508</v>
      </c>
      <c r="N20" s="70"/>
    </row>
    <row r="21" spans="1:14" s="71" customFormat="1" ht="10.5">
      <c r="A21" s="79" t="s">
        <v>327</v>
      </c>
      <c r="B21" s="89">
        <v>31</v>
      </c>
      <c r="C21" s="77">
        <v>7352</v>
      </c>
      <c r="D21" s="77">
        <v>1756533.2000000002</v>
      </c>
      <c r="E21" s="77">
        <v>10895786</v>
      </c>
      <c r="F21" s="77">
        <v>6114537</v>
      </c>
      <c r="G21" s="77">
        <v>4077193</v>
      </c>
      <c r="H21" s="77">
        <v>704056</v>
      </c>
      <c r="I21" s="77">
        <v>1977146800</v>
      </c>
      <c r="J21" s="81">
        <v>1311786240</v>
      </c>
      <c r="K21" s="81">
        <v>549266475</v>
      </c>
      <c r="L21" s="81">
        <v>116094085</v>
      </c>
      <c r="M21" s="81">
        <v>9910487</v>
      </c>
      <c r="N21" s="70"/>
    </row>
    <row r="22" spans="1:14" s="71" customFormat="1" ht="10.5">
      <c r="A22" s="79" t="s">
        <v>328</v>
      </c>
      <c r="B22" s="89">
        <v>30</v>
      </c>
      <c r="C22" s="77">
        <v>7126</v>
      </c>
      <c r="D22" s="77">
        <v>1701895.2</v>
      </c>
      <c r="E22" s="77">
        <v>11206936</v>
      </c>
      <c r="F22" s="77">
        <v>5961069</v>
      </c>
      <c r="G22" s="77">
        <v>4541808</v>
      </c>
      <c r="H22" s="77">
        <v>704059</v>
      </c>
      <c r="I22" s="77">
        <v>1997442947</v>
      </c>
      <c r="J22" s="81">
        <v>1281869150</v>
      </c>
      <c r="K22" s="81">
        <v>599479712</v>
      </c>
      <c r="L22" s="81">
        <v>116094085</v>
      </c>
      <c r="M22" s="81">
        <v>8479423</v>
      </c>
      <c r="N22" s="70"/>
    </row>
    <row r="23" spans="1:14" s="71" customFormat="1" ht="10.5" customHeight="1">
      <c r="A23" s="79" t="s">
        <v>329</v>
      </c>
      <c r="B23" s="89">
        <v>31</v>
      </c>
      <c r="C23" s="77">
        <v>7364</v>
      </c>
      <c r="D23" s="77">
        <v>1768310</v>
      </c>
      <c r="E23" s="77">
        <v>11633011</v>
      </c>
      <c r="F23" s="77">
        <v>6188107</v>
      </c>
      <c r="G23" s="77">
        <v>4740845</v>
      </c>
      <c r="H23" s="77">
        <v>704059</v>
      </c>
      <c r="I23" s="77">
        <v>2070109701</v>
      </c>
      <c r="J23" s="81">
        <v>1331511209</v>
      </c>
      <c r="K23" s="81">
        <v>622504407</v>
      </c>
      <c r="L23" s="81">
        <v>116094085</v>
      </c>
      <c r="M23" s="81">
        <v>7559049</v>
      </c>
      <c r="N23" s="70"/>
    </row>
    <row r="24" spans="1:14" s="71" customFormat="1" ht="10.5" customHeight="1">
      <c r="A24" s="79" t="s">
        <v>330</v>
      </c>
      <c r="B24" s="89">
        <v>30</v>
      </c>
      <c r="C24" s="77">
        <v>7180</v>
      </c>
      <c r="D24" s="77">
        <v>1718188.8</v>
      </c>
      <c r="E24" s="77">
        <v>12266635</v>
      </c>
      <c r="F24" s="77">
        <v>6864660</v>
      </c>
      <c r="G24" s="77">
        <v>4697917</v>
      </c>
      <c r="H24" s="77">
        <v>704058</v>
      </c>
      <c r="I24" s="77">
        <v>2212236359</v>
      </c>
      <c r="J24" s="81">
        <v>1475981722</v>
      </c>
      <c r="K24" s="81">
        <v>620160552</v>
      </c>
      <c r="L24" s="81">
        <v>116094085</v>
      </c>
      <c r="M24" s="81">
        <v>6585556</v>
      </c>
      <c r="N24" s="70"/>
    </row>
    <row r="25" spans="1:14" s="71" customFormat="1" ht="10.5" customHeight="1">
      <c r="A25" s="79" t="s">
        <v>331</v>
      </c>
      <c r="B25" s="89">
        <v>31</v>
      </c>
      <c r="C25" s="77">
        <v>7368</v>
      </c>
      <c r="D25" s="77">
        <v>1767460.4000000001</v>
      </c>
      <c r="E25" s="77">
        <v>11038109</v>
      </c>
      <c r="F25" s="77">
        <v>6321232</v>
      </c>
      <c r="G25" s="77">
        <v>4012819</v>
      </c>
      <c r="H25" s="77">
        <v>704058</v>
      </c>
      <c r="I25" s="77">
        <v>2010828157</v>
      </c>
      <c r="J25" s="81">
        <v>1356318830</v>
      </c>
      <c r="K25" s="81">
        <v>538415242</v>
      </c>
      <c r="L25" s="81">
        <v>116094085</v>
      </c>
      <c r="M25" s="81">
        <v>6728319</v>
      </c>
      <c r="N25" s="70"/>
    </row>
    <row r="26" spans="1:14" s="71" customFormat="1" ht="10.5">
      <c r="A26" s="79" t="s">
        <v>332</v>
      </c>
      <c r="B26" s="89">
        <v>31</v>
      </c>
      <c r="C26" s="77">
        <v>7370</v>
      </c>
      <c r="D26" s="77">
        <v>1756431.6</v>
      </c>
      <c r="E26" s="77">
        <v>10899814</v>
      </c>
      <c r="F26" s="77">
        <v>5762583</v>
      </c>
      <c r="G26" s="77">
        <v>4433173</v>
      </c>
      <c r="H26" s="77">
        <v>704058</v>
      </c>
      <c r="I26" s="77">
        <v>1949342485</v>
      </c>
      <c r="J26" s="81">
        <v>1242537864</v>
      </c>
      <c r="K26" s="81">
        <v>590710536</v>
      </c>
      <c r="L26" s="81">
        <v>116094085</v>
      </c>
      <c r="M26" s="81">
        <v>6808779</v>
      </c>
      <c r="N26" s="70"/>
    </row>
    <row r="27" spans="1:14" s="71" customFormat="1" ht="10.5">
      <c r="A27" s="79" t="s">
        <v>333</v>
      </c>
      <c r="B27" s="89">
        <v>29</v>
      </c>
      <c r="C27" s="77">
        <v>6912</v>
      </c>
      <c r="D27" s="77">
        <v>1656000.4</v>
      </c>
      <c r="E27" s="77">
        <v>10278922</v>
      </c>
      <c r="F27" s="77">
        <v>5721903</v>
      </c>
      <c r="G27" s="77">
        <v>3828203</v>
      </c>
      <c r="H27" s="77">
        <v>728816</v>
      </c>
      <c r="I27" s="77">
        <v>1866652063</v>
      </c>
      <c r="J27" s="81">
        <v>1229614915</v>
      </c>
      <c r="K27" s="81">
        <v>520943063</v>
      </c>
      <c r="L27" s="81">
        <v>116094085</v>
      </c>
      <c r="M27" s="81">
        <v>6240580</v>
      </c>
      <c r="N27" s="70"/>
    </row>
    <row r="28" spans="1:14" s="71" customFormat="1" ht="10.5">
      <c r="A28" s="79" t="s">
        <v>334</v>
      </c>
      <c r="B28" s="89">
        <v>31</v>
      </c>
      <c r="C28" s="77">
        <v>7416</v>
      </c>
      <c r="D28" s="77">
        <v>1776940.4000000001</v>
      </c>
      <c r="E28" s="77">
        <v>11144469</v>
      </c>
      <c r="F28" s="77">
        <v>6743611</v>
      </c>
      <c r="G28" s="77">
        <v>3691138</v>
      </c>
      <c r="H28" s="77">
        <v>709720</v>
      </c>
      <c r="I28" s="77">
        <v>2080385164</v>
      </c>
      <c r="J28" s="81">
        <v>1454498501</v>
      </c>
      <c r="K28" s="81">
        <v>508397746</v>
      </c>
      <c r="L28" s="81">
        <v>117488917</v>
      </c>
      <c r="M28" s="81">
        <v>6534061</v>
      </c>
      <c r="N28" s="70"/>
    </row>
    <row r="29" spans="1:14" s="70" customFormat="1" ht="6" customHeight="1">
      <c r="A29" s="90"/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14" s="71" customFormat="1" ht="10.5">
      <c r="A30" s="71" t="s">
        <v>273</v>
      </c>
      <c r="D30" s="93"/>
      <c r="N30" s="70"/>
    </row>
    <row r="31" spans="1:14" s="71" customFormat="1" ht="10.5">
      <c r="A31" s="71" t="s">
        <v>208</v>
      </c>
      <c r="N31" s="70"/>
    </row>
    <row r="32" spans="1:14" s="71" customFormat="1" ht="10.5">
      <c r="A32" s="71" t="s">
        <v>207</v>
      </c>
      <c r="N32" s="70"/>
    </row>
    <row r="33" spans="14:14" s="71" customFormat="1" ht="10.5">
      <c r="N33" s="70"/>
    </row>
    <row r="49" spans="1:14">
      <c r="A49" s="68" t="s">
        <v>271</v>
      </c>
      <c r="B49" s="94">
        <v>-1</v>
      </c>
      <c r="C49" s="94">
        <v>1192</v>
      </c>
      <c r="D49" s="94">
        <v>-90694.999999996275</v>
      </c>
      <c r="E49" s="94">
        <v>-5090635</v>
      </c>
      <c r="F49" s="94">
        <v>-4148420</v>
      </c>
      <c r="G49" s="94">
        <v>-917732</v>
      </c>
      <c r="H49" s="94">
        <v>-24483</v>
      </c>
      <c r="I49" s="94">
        <v>-970864512</v>
      </c>
      <c r="J49" s="94">
        <v>-861919380</v>
      </c>
      <c r="K49" s="94">
        <v>511352020</v>
      </c>
      <c r="L49" s="94">
        <v>-975287</v>
      </c>
      <c r="M49" s="94">
        <v>467802</v>
      </c>
    </row>
    <row r="50" spans="1:14">
      <c r="B50" s="94">
        <v>-0.5</v>
      </c>
      <c r="C50" s="94">
        <v>99.33333333333303</v>
      </c>
      <c r="D50" s="94">
        <v>-7557.9833333331626</v>
      </c>
      <c r="E50" s="94">
        <v>-424219.75</v>
      </c>
      <c r="F50" s="94">
        <v>-345701.75</v>
      </c>
      <c r="G50" s="94">
        <v>-76477.166666666977</v>
      </c>
      <c r="H50" s="94">
        <v>-2039.8333333333721</v>
      </c>
      <c r="I50" s="94">
        <v>-80905376.25</v>
      </c>
      <c r="J50" s="94">
        <v>-71826614.583333254</v>
      </c>
      <c r="K50" s="94">
        <v>-37017137</v>
      </c>
      <c r="L50" s="94">
        <v>-81274</v>
      </c>
      <c r="M50" s="94">
        <v>38983.083333333023</v>
      </c>
    </row>
    <row r="52" spans="1:14">
      <c r="A52" s="68" t="s">
        <v>270</v>
      </c>
      <c r="N52" s="100"/>
    </row>
    <row r="53" spans="1:14">
      <c r="A53" s="95" t="s">
        <v>268</v>
      </c>
      <c r="C53" s="68">
        <v>242</v>
      </c>
      <c r="D53" s="68">
        <v>56923</v>
      </c>
      <c r="E53" s="68">
        <v>358953</v>
      </c>
      <c r="F53" s="68">
        <v>192826</v>
      </c>
      <c r="G53" s="68">
        <v>142965</v>
      </c>
      <c r="H53" s="68">
        <v>23163</v>
      </c>
      <c r="I53" s="68">
        <v>64522918</v>
      </c>
      <c r="J53" s="68">
        <v>41560712</v>
      </c>
      <c r="K53" s="68">
        <v>19144265</v>
      </c>
      <c r="L53" s="68">
        <v>3817941</v>
      </c>
      <c r="M53" s="68">
        <v>245059</v>
      </c>
      <c r="N53" s="99">
        <v>1483</v>
      </c>
    </row>
    <row r="55" spans="1:14">
      <c r="C55" s="68">
        <v>239</v>
      </c>
      <c r="D55" s="68">
        <v>57111</v>
      </c>
      <c r="E55" s="68">
        <v>395201</v>
      </c>
      <c r="F55" s="68">
        <v>223165</v>
      </c>
      <c r="G55" s="68">
        <v>148568</v>
      </c>
      <c r="H55" s="68">
        <v>23469</v>
      </c>
      <c r="I55" s="68">
        <v>72732675</v>
      </c>
      <c r="J55" s="68">
        <v>48218810</v>
      </c>
      <c r="K55" s="68">
        <v>21799632</v>
      </c>
      <c r="L55" s="68">
        <v>3869803</v>
      </c>
      <c r="M55" s="68">
        <v>217367</v>
      </c>
      <c r="N55" s="99">
        <v>1657</v>
      </c>
    </row>
    <row r="56" spans="1:14">
      <c r="C56" s="68">
        <v>238</v>
      </c>
      <c r="D56" s="68">
        <v>56649</v>
      </c>
      <c r="E56" s="68">
        <v>382371</v>
      </c>
      <c r="F56" s="68">
        <v>197419</v>
      </c>
      <c r="G56" s="68">
        <v>162240</v>
      </c>
      <c r="H56" s="68">
        <v>22712</v>
      </c>
      <c r="I56" s="68">
        <v>67235072</v>
      </c>
      <c r="J56" s="68">
        <v>42393683</v>
      </c>
      <c r="K56" s="68">
        <v>21432317</v>
      </c>
      <c r="L56" s="68">
        <v>3744970</v>
      </c>
      <c r="M56" s="68">
        <v>219557</v>
      </c>
      <c r="N56" s="99">
        <v>1609</v>
      </c>
    </row>
    <row r="57" spans="1:14">
      <c r="C57" s="68">
        <v>239</v>
      </c>
      <c r="D57" s="68">
        <v>57301</v>
      </c>
      <c r="E57" s="68">
        <v>381505</v>
      </c>
      <c r="F57" s="68">
        <v>189462</v>
      </c>
      <c r="G57" s="68">
        <v>168575</v>
      </c>
      <c r="H57" s="68">
        <v>23469</v>
      </c>
      <c r="I57" s="68">
        <v>66786243</v>
      </c>
      <c r="J57" s="68">
        <v>40769713</v>
      </c>
      <c r="K57" s="68">
        <v>20267873</v>
      </c>
      <c r="L57" s="68">
        <v>3869803</v>
      </c>
      <c r="M57" s="68">
        <v>240889</v>
      </c>
      <c r="N57" s="99">
        <v>1594</v>
      </c>
    </row>
    <row r="58" spans="1:14">
      <c r="C58" s="68">
        <v>237</v>
      </c>
      <c r="D58" s="68">
        <v>57337</v>
      </c>
      <c r="E58" s="68">
        <v>373880</v>
      </c>
      <c r="F58" s="68">
        <v>204944</v>
      </c>
      <c r="G58" s="68">
        <v>146225</v>
      </c>
      <c r="H58" s="68">
        <v>22712</v>
      </c>
      <c r="I58" s="68">
        <v>67346165</v>
      </c>
      <c r="J58" s="68">
        <v>43987124</v>
      </c>
      <c r="K58" s="68">
        <v>17718273</v>
      </c>
      <c r="L58" s="68">
        <v>3744970</v>
      </c>
      <c r="M58" s="68">
        <v>308984</v>
      </c>
      <c r="N58" s="99">
        <v>1579</v>
      </c>
    </row>
    <row r="59" spans="1:14">
      <c r="C59" s="68">
        <v>237</v>
      </c>
      <c r="D59" s="68">
        <v>56662</v>
      </c>
      <c r="E59" s="68">
        <v>351477</v>
      </c>
      <c r="F59" s="68">
        <v>197243</v>
      </c>
      <c r="G59" s="68">
        <v>131522</v>
      </c>
      <c r="H59" s="68">
        <v>22711</v>
      </c>
      <c r="I59" s="68">
        <v>63778929</v>
      </c>
      <c r="J59" s="68">
        <v>42315685</v>
      </c>
      <c r="K59" s="68">
        <v>19338055</v>
      </c>
      <c r="L59" s="68">
        <v>3744970</v>
      </c>
      <c r="M59" s="68">
        <v>319693</v>
      </c>
      <c r="N59" s="99">
        <v>1482</v>
      </c>
    </row>
    <row r="60" spans="1:14">
      <c r="C60" s="68">
        <v>238</v>
      </c>
      <c r="D60" s="68">
        <v>56730</v>
      </c>
      <c r="E60" s="68">
        <v>373565</v>
      </c>
      <c r="F60" s="68">
        <v>198702</v>
      </c>
      <c r="G60" s="68">
        <v>151394</v>
      </c>
      <c r="H60" s="68">
        <v>23469</v>
      </c>
      <c r="I60" s="68">
        <v>66581432</v>
      </c>
      <c r="J60" s="68">
        <v>42728972</v>
      </c>
      <c r="K60" s="68">
        <v>20750147</v>
      </c>
      <c r="L60" s="68">
        <v>3869803</v>
      </c>
      <c r="M60" s="68">
        <v>282647</v>
      </c>
      <c r="N60" s="99">
        <v>1573</v>
      </c>
    </row>
    <row r="61" spans="1:14">
      <c r="C61" s="68">
        <v>238</v>
      </c>
      <c r="D61" s="68">
        <v>57042</v>
      </c>
      <c r="E61" s="68">
        <v>375258</v>
      </c>
      <c r="F61" s="68">
        <v>199616</v>
      </c>
      <c r="G61" s="68">
        <v>152930</v>
      </c>
      <c r="H61" s="68">
        <v>22712</v>
      </c>
      <c r="I61" s="68">
        <v>66777732</v>
      </c>
      <c r="J61" s="68">
        <v>42951974</v>
      </c>
      <c r="K61" s="68">
        <v>20005179</v>
      </c>
      <c r="L61" s="68">
        <v>3744970</v>
      </c>
      <c r="M61" s="68">
        <v>243840</v>
      </c>
      <c r="N61" s="99">
        <v>1580</v>
      </c>
    </row>
    <row r="62" spans="1:14">
      <c r="C62" s="68">
        <v>239</v>
      </c>
      <c r="D62" s="68">
        <v>57273</v>
      </c>
      <c r="E62" s="68">
        <v>408888</v>
      </c>
      <c r="F62" s="68">
        <v>228822</v>
      </c>
      <c r="G62" s="68">
        <v>156597</v>
      </c>
      <c r="H62" s="68">
        <v>23469</v>
      </c>
      <c r="I62" s="68">
        <v>73741212</v>
      </c>
      <c r="J62" s="68">
        <v>49199391</v>
      </c>
      <c r="K62" s="68">
        <v>17947175</v>
      </c>
      <c r="L62" s="68">
        <v>3869803</v>
      </c>
      <c r="M62" s="68">
        <v>219519</v>
      </c>
      <c r="N62" s="99">
        <v>1708</v>
      </c>
    </row>
    <row r="63" spans="1:14">
      <c r="C63" s="68">
        <v>238</v>
      </c>
      <c r="D63" s="68">
        <v>57015</v>
      </c>
      <c r="E63" s="68">
        <v>356068</v>
      </c>
      <c r="F63" s="68">
        <v>203911</v>
      </c>
      <c r="G63" s="68">
        <v>129446</v>
      </c>
      <c r="H63" s="68">
        <v>22712</v>
      </c>
      <c r="I63" s="68">
        <v>64865424</v>
      </c>
      <c r="J63" s="68">
        <v>43752220</v>
      </c>
      <c r="K63" s="68">
        <v>19055179</v>
      </c>
      <c r="L63" s="68">
        <v>3744970</v>
      </c>
      <c r="M63" s="68">
        <v>217043</v>
      </c>
      <c r="N63" s="99">
        <v>1498</v>
      </c>
    </row>
    <row r="64" spans="1:14">
      <c r="C64" s="68">
        <v>238</v>
      </c>
      <c r="D64" s="68">
        <v>56659</v>
      </c>
      <c r="E64" s="68">
        <v>351607</v>
      </c>
      <c r="F64" s="68">
        <v>185890</v>
      </c>
      <c r="G64" s="68">
        <v>143006</v>
      </c>
      <c r="H64" s="68">
        <v>22712</v>
      </c>
      <c r="I64" s="68">
        <v>62882016</v>
      </c>
      <c r="J64" s="68">
        <v>40081867</v>
      </c>
      <c r="K64" s="68">
        <v>16804615</v>
      </c>
      <c r="L64" s="68">
        <v>3744970</v>
      </c>
      <c r="M64" s="68">
        <v>219638</v>
      </c>
      <c r="N64" s="99">
        <v>1479</v>
      </c>
    </row>
    <row r="65" spans="3:14">
      <c r="C65" s="68">
        <v>238</v>
      </c>
      <c r="D65" s="68">
        <v>57103</v>
      </c>
      <c r="E65" s="68">
        <v>354446</v>
      </c>
      <c r="F65" s="68">
        <v>197307</v>
      </c>
      <c r="G65" s="68">
        <v>132007</v>
      </c>
      <c r="H65" s="68">
        <v>25132</v>
      </c>
      <c r="I65" s="68">
        <v>64367313</v>
      </c>
      <c r="J65" s="68">
        <v>42400514</v>
      </c>
      <c r="K65" s="68">
        <v>17530957</v>
      </c>
      <c r="L65" s="68">
        <v>4003244</v>
      </c>
      <c r="M65" s="68">
        <v>215192</v>
      </c>
      <c r="N65" s="99">
        <v>1487</v>
      </c>
    </row>
    <row r="66" spans="3:14">
      <c r="C66" s="68">
        <v>239</v>
      </c>
      <c r="D66" s="68">
        <v>57321</v>
      </c>
      <c r="E66" s="68">
        <v>359499</v>
      </c>
      <c r="F66" s="68">
        <v>217536</v>
      </c>
      <c r="G66" s="68">
        <v>119069</v>
      </c>
      <c r="H66" s="68">
        <v>22894</v>
      </c>
      <c r="I66" s="68">
        <v>67109199</v>
      </c>
      <c r="J66" s="68">
        <v>46919306</v>
      </c>
      <c r="K66" s="68" t="e">
        <v>#REF!</v>
      </c>
      <c r="L66" s="68">
        <v>3789965</v>
      </c>
      <c r="M66" s="68">
        <v>210776</v>
      </c>
      <c r="N66" s="99">
        <v>1503</v>
      </c>
    </row>
  </sheetData>
  <mergeCells count="15">
    <mergeCell ref="A6:A8"/>
    <mergeCell ref="B6:B8"/>
    <mergeCell ref="C6:C8"/>
    <mergeCell ref="D6:D8"/>
    <mergeCell ref="E6:G6"/>
    <mergeCell ref="I6:K6"/>
    <mergeCell ref="M6:M8"/>
    <mergeCell ref="E7:E8"/>
    <mergeCell ref="F7:F8"/>
    <mergeCell ref="G7:G8"/>
    <mergeCell ref="H7:H8"/>
    <mergeCell ref="I7:I8"/>
    <mergeCell ref="J7:J8"/>
    <mergeCell ref="K7:K8"/>
    <mergeCell ref="L7:L8"/>
  </mergeCells>
  <phoneticPr fontId="9"/>
  <pageMargins left="0.7" right="0.7" top="0.75" bottom="0.75" header="0.3" footer="0.3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3"/>
  <sheetViews>
    <sheetView zoomScaleNormal="100" workbookViewId="0"/>
  </sheetViews>
  <sheetFormatPr defaultRowHeight="13.5"/>
  <cols>
    <col min="1" max="1" width="12" style="1" customWidth="1"/>
    <col min="2" max="2" width="10" style="1" customWidth="1"/>
    <col min="3" max="3" width="12" style="1" customWidth="1"/>
    <col min="4" max="4" width="13.75" style="1" customWidth="1"/>
    <col min="5" max="7" width="14" style="1" customWidth="1"/>
    <col min="8" max="8" width="10.625" style="1" customWidth="1"/>
    <col min="9" max="9" width="14.75" style="1" customWidth="1"/>
    <col min="10" max="10" width="14.625" style="1" customWidth="1"/>
    <col min="11" max="11" width="14" style="1" customWidth="1"/>
    <col min="12" max="12" width="13.625" style="1" customWidth="1"/>
    <col min="13" max="13" width="11.625" style="1" customWidth="1"/>
    <col min="14" max="16384" width="9" style="1"/>
  </cols>
  <sheetData>
    <row r="1" spans="1:14" ht="13.5" customHeight="1"/>
    <row r="2" spans="1:14" ht="13.5" customHeight="1">
      <c r="A2" s="5" t="s">
        <v>183</v>
      </c>
      <c r="E2" s="45"/>
      <c r="F2" s="45"/>
      <c r="H2" s="5"/>
      <c r="I2" s="5"/>
      <c r="J2" s="5"/>
    </row>
    <row r="3" spans="1:14" ht="10.5" customHeight="1">
      <c r="G3" s="59"/>
    </row>
    <row r="4" spans="1:14" ht="13.5" customHeight="1">
      <c r="A4" s="5" t="s">
        <v>182</v>
      </c>
      <c r="E4" s="46"/>
      <c r="H4" s="5"/>
      <c r="I4" s="45"/>
    </row>
    <row r="5" spans="1:14" s="2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s="2" customFormat="1" ht="10.5" customHeight="1">
      <c r="A6" s="250" t="s">
        <v>134</v>
      </c>
      <c r="B6" s="253" t="s">
        <v>181</v>
      </c>
      <c r="C6" s="253" t="s">
        <v>180</v>
      </c>
      <c r="D6" s="245" t="s">
        <v>225</v>
      </c>
      <c r="E6" s="238" t="s">
        <v>157</v>
      </c>
      <c r="F6" s="239"/>
      <c r="G6" s="239"/>
      <c r="H6" s="44" t="s">
        <v>178</v>
      </c>
      <c r="I6" s="238" t="s">
        <v>128</v>
      </c>
      <c r="J6" s="239"/>
      <c r="K6" s="239"/>
      <c r="L6" s="44" t="s">
        <v>127</v>
      </c>
      <c r="M6" s="260" t="s">
        <v>176</v>
      </c>
    </row>
    <row r="7" spans="1:14" s="2" customFormat="1" ht="10.5" customHeight="1">
      <c r="A7" s="251"/>
      <c r="B7" s="254"/>
      <c r="C7" s="254"/>
      <c r="D7" s="255"/>
      <c r="E7" s="248" t="s">
        <v>3</v>
      </c>
      <c r="F7" s="248" t="s">
        <v>4</v>
      </c>
      <c r="G7" s="248" t="s">
        <v>5</v>
      </c>
      <c r="H7" s="243" t="s">
        <v>125</v>
      </c>
      <c r="I7" s="248" t="s">
        <v>224</v>
      </c>
      <c r="J7" s="248" t="s">
        <v>4</v>
      </c>
      <c r="K7" s="248" t="s">
        <v>5</v>
      </c>
      <c r="L7" s="243" t="s">
        <v>125</v>
      </c>
      <c r="M7" s="261"/>
    </row>
    <row r="8" spans="1:14" s="2" customFormat="1" ht="10.5" customHeight="1">
      <c r="A8" s="252"/>
      <c r="B8" s="249"/>
      <c r="C8" s="249"/>
      <c r="D8" s="256"/>
      <c r="E8" s="249"/>
      <c r="F8" s="249"/>
      <c r="G8" s="249"/>
      <c r="H8" s="244"/>
      <c r="I8" s="249"/>
      <c r="J8" s="249"/>
      <c r="K8" s="249"/>
      <c r="L8" s="244"/>
      <c r="M8" s="262"/>
    </row>
    <row r="9" spans="1:14" s="37" customFormat="1" ht="6" customHeight="1">
      <c r="A9" s="43"/>
      <c r="B9" s="42"/>
      <c r="C9" s="42"/>
      <c r="D9" s="41"/>
      <c r="E9" s="42"/>
      <c r="F9" s="42"/>
      <c r="G9" s="42"/>
      <c r="H9" s="41"/>
      <c r="I9" s="42"/>
      <c r="J9" s="42"/>
      <c r="K9" s="42"/>
      <c r="L9" s="41"/>
      <c r="M9" s="40"/>
    </row>
    <row r="10" spans="1:14" s="2" customFormat="1" ht="10.5">
      <c r="A10" s="4" t="s">
        <v>313</v>
      </c>
      <c r="B10" s="11">
        <v>365</v>
      </c>
      <c r="C10" s="11">
        <v>90556</v>
      </c>
      <c r="D10" s="11">
        <v>20758608.399999999</v>
      </c>
      <c r="E10" s="11">
        <v>120519560</v>
      </c>
      <c r="F10" s="11">
        <v>65350308</v>
      </c>
      <c r="G10" s="11">
        <v>46705972</v>
      </c>
      <c r="H10" s="11">
        <v>8463280</v>
      </c>
      <c r="I10" s="11">
        <v>21860378376</v>
      </c>
      <c r="J10" s="11">
        <v>14199185944</v>
      </c>
      <c r="K10" s="11">
        <v>6255823746</v>
      </c>
      <c r="L10" s="11">
        <v>1405368686</v>
      </c>
      <c r="M10" s="11">
        <v>96138605</v>
      </c>
      <c r="N10" s="37"/>
    </row>
    <row r="11" spans="1:14" s="2" customFormat="1" ht="10.5">
      <c r="A11" s="6" t="s">
        <v>287</v>
      </c>
      <c r="B11" s="11">
        <v>366</v>
      </c>
      <c r="C11" s="11">
        <v>90350</v>
      </c>
      <c r="D11" s="11">
        <v>20827060.800000001</v>
      </c>
      <c r="E11" s="11">
        <v>122309727</v>
      </c>
      <c r="F11" s="11">
        <v>66630906</v>
      </c>
      <c r="G11" s="11">
        <v>47197312</v>
      </c>
      <c r="H11" s="11">
        <v>8481509</v>
      </c>
      <c r="I11" s="11">
        <v>22191265414</v>
      </c>
      <c r="J11" s="11">
        <v>14457106984</v>
      </c>
      <c r="K11" s="11">
        <v>6329620830</v>
      </c>
      <c r="L11" s="11">
        <v>1404537600</v>
      </c>
      <c r="M11" s="11">
        <v>92312786</v>
      </c>
      <c r="N11" s="37"/>
    </row>
    <row r="12" spans="1:14" s="2" customFormat="1" ht="10.5">
      <c r="A12" s="6" t="s">
        <v>297</v>
      </c>
      <c r="B12" s="11">
        <v>365</v>
      </c>
      <c r="C12" s="11">
        <v>89538</v>
      </c>
      <c r="D12" s="11">
        <v>20757907.200000003</v>
      </c>
      <c r="E12" s="11">
        <v>123848528</v>
      </c>
      <c r="F12" s="11">
        <v>68114382</v>
      </c>
      <c r="G12" s="11">
        <v>47317788</v>
      </c>
      <c r="H12" s="11">
        <v>8416358</v>
      </c>
      <c r="I12" s="11">
        <v>22512841335</v>
      </c>
      <c r="J12" s="11">
        <v>14756546817</v>
      </c>
      <c r="K12" s="11">
        <v>6361702243</v>
      </c>
      <c r="L12" s="11">
        <v>1394592275</v>
      </c>
      <c r="M12" s="11">
        <v>90199067</v>
      </c>
      <c r="N12" s="37"/>
    </row>
    <row r="13" spans="1:14" s="2" customFormat="1" ht="10.5">
      <c r="A13" s="30" t="s">
        <v>314</v>
      </c>
      <c r="B13" s="62">
        <v>365</v>
      </c>
      <c r="C13" s="56">
        <v>89084</v>
      </c>
      <c r="D13" s="56">
        <v>20618030</v>
      </c>
      <c r="E13" s="56">
        <v>127185368</v>
      </c>
      <c r="F13" s="56">
        <v>69334130</v>
      </c>
      <c r="G13" s="56">
        <v>49398138</v>
      </c>
      <c r="H13" s="56">
        <v>8453100</v>
      </c>
      <c r="I13" s="56">
        <v>23043725926</v>
      </c>
      <c r="J13" s="56">
        <v>15032650791</v>
      </c>
      <c r="K13" s="56">
        <v>6615949580</v>
      </c>
      <c r="L13" s="56">
        <v>1395125555</v>
      </c>
      <c r="M13" s="56">
        <v>89966476</v>
      </c>
      <c r="N13" s="37"/>
    </row>
    <row r="14" spans="1:14" s="7" customFormat="1" ht="10.5">
      <c r="A14" s="63" t="s">
        <v>315</v>
      </c>
      <c r="B14" s="64">
        <v>365</v>
      </c>
      <c r="C14" s="58">
        <v>88320</v>
      </c>
      <c r="D14" s="58">
        <v>20777016.800000001</v>
      </c>
      <c r="E14" s="58">
        <v>131018018</v>
      </c>
      <c r="F14" s="58">
        <v>70381321</v>
      </c>
      <c r="G14" s="58">
        <v>52182066</v>
      </c>
      <c r="H14" s="58">
        <v>8454631</v>
      </c>
      <c r="I14" s="58">
        <v>23550865047</v>
      </c>
      <c r="J14" s="58">
        <v>15169659751</v>
      </c>
      <c r="K14" s="58">
        <v>6987656731</v>
      </c>
      <c r="L14" s="58">
        <v>1393548565</v>
      </c>
      <c r="M14" s="58">
        <v>89446529</v>
      </c>
      <c r="N14" s="67"/>
    </row>
    <row r="15" spans="1:14" s="7" customFormat="1" ht="6" customHeight="1">
      <c r="A15" s="63"/>
      <c r="B15" s="64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67"/>
    </row>
    <row r="16" spans="1:14" s="2" customFormat="1" ht="10.5">
      <c r="A16" s="31" t="s">
        <v>7</v>
      </c>
      <c r="B16" s="62">
        <v>30</v>
      </c>
      <c r="C16" s="56">
        <v>7360</v>
      </c>
      <c r="D16" s="56">
        <v>1731418</v>
      </c>
      <c r="E16" s="56">
        <v>10918168</v>
      </c>
      <c r="F16" s="56">
        <v>5865110</v>
      </c>
      <c r="G16" s="56">
        <v>4348506</v>
      </c>
      <c r="H16" s="56">
        <v>704553</v>
      </c>
      <c r="I16" s="56">
        <v>1962572087</v>
      </c>
      <c r="J16" s="56">
        <v>1264138313</v>
      </c>
      <c r="K16" s="56">
        <v>582304728</v>
      </c>
      <c r="L16" s="56">
        <v>116129047</v>
      </c>
      <c r="M16" s="56">
        <v>7453877</v>
      </c>
      <c r="N16" s="37"/>
    </row>
    <row r="17" spans="1:14" s="2" customFormat="1" ht="10.5">
      <c r="A17" s="30" t="s">
        <v>316</v>
      </c>
      <c r="B17" s="60">
        <v>30</v>
      </c>
      <c r="C17" s="11">
        <v>7344</v>
      </c>
      <c r="D17" s="11">
        <v>1713164.4</v>
      </c>
      <c r="E17" s="11">
        <v>11400859</v>
      </c>
      <c r="F17" s="11">
        <v>6110948</v>
      </c>
      <c r="G17" s="11">
        <v>4586259</v>
      </c>
      <c r="H17" s="11">
        <v>703652</v>
      </c>
      <c r="I17" s="11">
        <v>2083113091</v>
      </c>
      <c r="J17" s="56">
        <v>1324975964</v>
      </c>
      <c r="K17" s="56">
        <v>642212366</v>
      </c>
      <c r="L17" s="56">
        <v>115924761</v>
      </c>
      <c r="M17" s="56">
        <v>6491644</v>
      </c>
      <c r="N17" s="37"/>
    </row>
    <row r="18" spans="1:14" s="2" customFormat="1" ht="10.5">
      <c r="A18" s="30" t="s">
        <v>284</v>
      </c>
      <c r="B18" s="60">
        <v>31</v>
      </c>
      <c r="C18" s="11">
        <v>7610</v>
      </c>
      <c r="D18" s="11">
        <v>1762694</v>
      </c>
      <c r="E18" s="11">
        <v>11511977</v>
      </c>
      <c r="F18" s="11">
        <v>5874948</v>
      </c>
      <c r="G18" s="11">
        <v>4933381</v>
      </c>
      <c r="H18" s="11">
        <v>703648</v>
      </c>
      <c r="I18" s="11">
        <v>2025490691</v>
      </c>
      <c r="J18" s="56">
        <v>1268050753</v>
      </c>
      <c r="K18" s="56">
        <v>641516177</v>
      </c>
      <c r="L18" s="56">
        <v>115923761</v>
      </c>
      <c r="M18" s="56">
        <v>6788085</v>
      </c>
      <c r="N18" s="37"/>
    </row>
    <row r="19" spans="1:14" s="2" customFormat="1" ht="10.5">
      <c r="A19" s="30" t="s">
        <v>283</v>
      </c>
      <c r="B19" s="60">
        <v>30</v>
      </c>
      <c r="C19" s="11">
        <v>7326</v>
      </c>
      <c r="D19" s="11">
        <v>1709876.4</v>
      </c>
      <c r="E19" s="11">
        <v>11067374</v>
      </c>
      <c r="F19" s="11">
        <v>5347887</v>
      </c>
      <c r="G19" s="11">
        <v>5015835</v>
      </c>
      <c r="H19" s="11">
        <v>703652</v>
      </c>
      <c r="I19" s="11">
        <v>1925015181</v>
      </c>
      <c r="J19" s="56">
        <v>1152869585</v>
      </c>
      <c r="K19" s="56">
        <v>656219835</v>
      </c>
      <c r="L19" s="56">
        <v>115925761</v>
      </c>
      <c r="M19" s="56">
        <v>7214981</v>
      </c>
      <c r="N19" s="37"/>
    </row>
    <row r="20" spans="1:14" s="2" customFormat="1" ht="10.5">
      <c r="A20" s="30" t="s">
        <v>282</v>
      </c>
      <c r="B20" s="60">
        <v>31</v>
      </c>
      <c r="C20" s="11">
        <v>7596</v>
      </c>
      <c r="D20" s="11">
        <v>1773834.8</v>
      </c>
      <c r="E20" s="11">
        <v>11019765</v>
      </c>
      <c r="F20" s="11">
        <v>5934132</v>
      </c>
      <c r="G20" s="11">
        <v>4381983</v>
      </c>
      <c r="H20" s="11">
        <v>703650</v>
      </c>
      <c r="I20" s="11">
        <v>1977220664</v>
      </c>
      <c r="J20" s="56">
        <v>1274229933</v>
      </c>
      <c r="K20" s="56">
        <v>587065970</v>
      </c>
      <c r="L20" s="56">
        <v>115924761</v>
      </c>
      <c r="M20" s="56">
        <v>9600089</v>
      </c>
      <c r="N20" s="37"/>
    </row>
    <row r="21" spans="1:14" s="2" customFormat="1" ht="10.5">
      <c r="A21" s="30" t="s">
        <v>281</v>
      </c>
      <c r="B21" s="60">
        <v>31</v>
      </c>
      <c r="C21" s="11">
        <v>7604</v>
      </c>
      <c r="D21" s="11">
        <v>1747857.2</v>
      </c>
      <c r="E21" s="11">
        <v>10443073</v>
      </c>
      <c r="F21" s="11">
        <v>5723766</v>
      </c>
      <c r="G21" s="11">
        <v>4015657</v>
      </c>
      <c r="H21" s="11">
        <v>703650</v>
      </c>
      <c r="I21" s="11">
        <v>1885243679</v>
      </c>
      <c r="J21" s="56">
        <v>1229290017</v>
      </c>
      <c r="K21" s="56">
        <v>540029901</v>
      </c>
      <c r="L21" s="56">
        <v>115923761</v>
      </c>
      <c r="M21" s="56">
        <v>9720291</v>
      </c>
      <c r="N21" s="37"/>
    </row>
    <row r="22" spans="1:14" s="2" customFormat="1" ht="10.5">
      <c r="A22" s="30" t="s">
        <v>280</v>
      </c>
      <c r="B22" s="60">
        <v>30</v>
      </c>
      <c r="C22" s="11">
        <v>7290</v>
      </c>
      <c r="D22" s="11">
        <v>1705100.4</v>
      </c>
      <c r="E22" s="11">
        <v>10871981</v>
      </c>
      <c r="F22" s="11">
        <v>5495287</v>
      </c>
      <c r="G22" s="11">
        <v>4673046</v>
      </c>
      <c r="H22" s="11">
        <v>703648</v>
      </c>
      <c r="I22" s="11">
        <v>1914981635</v>
      </c>
      <c r="J22" s="56">
        <v>1183272443</v>
      </c>
      <c r="K22" s="56">
        <v>615784431</v>
      </c>
      <c r="L22" s="56">
        <v>115924761</v>
      </c>
      <c r="M22" s="56">
        <v>8422563</v>
      </c>
      <c r="N22" s="37"/>
    </row>
    <row r="23" spans="1:14" s="2" customFormat="1" ht="10.5" customHeight="1">
      <c r="A23" s="30" t="s">
        <v>279</v>
      </c>
      <c r="B23" s="60">
        <v>31</v>
      </c>
      <c r="C23" s="11">
        <v>7460</v>
      </c>
      <c r="D23" s="11">
        <v>1772154.8</v>
      </c>
      <c r="E23" s="11">
        <v>10955244</v>
      </c>
      <c r="F23" s="11">
        <v>5712467</v>
      </c>
      <c r="G23" s="11">
        <v>4539125</v>
      </c>
      <c r="H23" s="11">
        <v>703652</v>
      </c>
      <c r="I23" s="11">
        <v>1947456612</v>
      </c>
      <c r="J23" s="56">
        <v>1231072117</v>
      </c>
      <c r="K23" s="56">
        <v>600459734</v>
      </c>
      <c r="L23" s="56">
        <v>115924761</v>
      </c>
      <c r="M23" s="56">
        <v>7586076</v>
      </c>
      <c r="N23" s="37"/>
    </row>
    <row r="24" spans="1:14" s="2" customFormat="1" ht="10.5" customHeight="1">
      <c r="A24" s="30" t="s">
        <v>278</v>
      </c>
      <c r="B24" s="60">
        <v>30</v>
      </c>
      <c r="C24" s="11">
        <v>7180</v>
      </c>
      <c r="D24" s="11">
        <v>1709330.4</v>
      </c>
      <c r="E24" s="11">
        <v>11897248</v>
      </c>
      <c r="F24" s="11">
        <v>6634847</v>
      </c>
      <c r="G24" s="11">
        <v>4558753</v>
      </c>
      <c r="H24" s="11">
        <v>703648</v>
      </c>
      <c r="I24" s="11">
        <v>2149620911</v>
      </c>
      <c r="J24" s="56">
        <v>1430534063</v>
      </c>
      <c r="K24" s="56">
        <v>603162087</v>
      </c>
      <c r="L24" s="56">
        <v>115924761</v>
      </c>
      <c r="M24" s="56">
        <v>6556622</v>
      </c>
      <c r="N24" s="37"/>
    </row>
    <row r="25" spans="1:14" s="2" customFormat="1" ht="10.5" customHeight="1">
      <c r="A25" s="30" t="s">
        <v>277</v>
      </c>
      <c r="B25" s="60">
        <v>31</v>
      </c>
      <c r="C25" s="11">
        <v>7368</v>
      </c>
      <c r="D25" s="11">
        <v>1760246</v>
      </c>
      <c r="E25" s="11">
        <v>10714499</v>
      </c>
      <c r="F25" s="11">
        <v>6135719</v>
      </c>
      <c r="G25" s="11">
        <v>3875128</v>
      </c>
      <c r="H25" s="11">
        <v>703652</v>
      </c>
      <c r="I25" s="11">
        <v>1954835679</v>
      </c>
      <c r="J25" s="56">
        <v>1316977624</v>
      </c>
      <c r="K25" s="56">
        <v>521932294</v>
      </c>
      <c r="L25" s="56">
        <v>115925761</v>
      </c>
      <c r="M25" s="56">
        <v>6934366</v>
      </c>
      <c r="N25" s="37"/>
    </row>
    <row r="26" spans="1:14" s="2" customFormat="1" ht="10.5">
      <c r="A26" s="30" t="s">
        <v>317</v>
      </c>
      <c r="B26" s="60">
        <v>31</v>
      </c>
      <c r="C26" s="11">
        <v>7370</v>
      </c>
      <c r="D26" s="11">
        <v>1754926.8</v>
      </c>
      <c r="E26" s="11">
        <v>10610108</v>
      </c>
      <c r="F26" s="11">
        <v>5622698</v>
      </c>
      <c r="G26" s="11">
        <v>4283760</v>
      </c>
      <c r="H26" s="11">
        <v>703650</v>
      </c>
      <c r="I26" s="11">
        <v>1902622747</v>
      </c>
      <c r="J26" s="56">
        <v>1213322522</v>
      </c>
      <c r="K26" s="56">
        <v>573375464</v>
      </c>
      <c r="L26" s="56">
        <v>115924761</v>
      </c>
      <c r="M26" s="56">
        <v>7018490</v>
      </c>
      <c r="N26" s="37"/>
    </row>
    <row r="27" spans="1:14" s="2" customFormat="1" ht="10.5">
      <c r="A27" s="30" t="s">
        <v>275</v>
      </c>
      <c r="B27" s="60">
        <v>28</v>
      </c>
      <c r="C27" s="11">
        <v>6734</v>
      </c>
      <c r="D27" s="11">
        <v>1595676.7999999998</v>
      </c>
      <c r="E27" s="11">
        <v>9745338</v>
      </c>
      <c r="F27" s="11">
        <v>5345600</v>
      </c>
      <c r="G27" s="11">
        <v>3696088</v>
      </c>
      <c r="H27" s="11">
        <v>703650</v>
      </c>
      <c r="I27" s="11">
        <v>1772282311</v>
      </c>
      <c r="J27" s="56">
        <v>1151262976</v>
      </c>
      <c r="K27" s="56">
        <v>505094574</v>
      </c>
      <c r="L27" s="56">
        <v>115924761</v>
      </c>
      <c r="M27" s="56">
        <v>6310924</v>
      </c>
      <c r="N27" s="37"/>
    </row>
    <row r="28" spans="1:14" s="2" customFormat="1" ht="10.5">
      <c r="A28" s="30" t="s">
        <v>274</v>
      </c>
      <c r="B28" s="60">
        <v>31</v>
      </c>
      <c r="C28" s="11">
        <v>7438</v>
      </c>
      <c r="D28" s="11">
        <v>1772154.8</v>
      </c>
      <c r="E28" s="11">
        <v>10780552</v>
      </c>
      <c r="F28" s="11">
        <v>6443022</v>
      </c>
      <c r="G28" s="11">
        <v>3623051</v>
      </c>
      <c r="H28" s="11">
        <v>714479</v>
      </c>
      <c r="I28" s="11">
        <v>2012981846</v>
      </c>
      <c r="J28" s="56">
        <v>1393801754</v>
      </c>
      <c r="K28" s="56">
        <v>500803898</v>
      </c>
      <c r="L28" s="56">
        <v>118376194</v>
      </c>
      <c r="M28" s="56">
        <v>6802398</v>
      </c>
      <c r="N28" s="37"/>
    </row>
    <row r="29" spans="1:14" s="37" customFormat="1" ht="6" customHeight="1">
      <c r="A29" s="39"/>
      <c r="B29" s="3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4" s="2" customFormat="1" ht="10.5">
      <c r="A30" s="2" t="s">
        <v>273</v>
      </c>
      <c r="D30" s="55"/>
    </row>
    <row r="31" spans="1:14" s="2" customFormat="1" ht="10.5">
      <c r="A31" s="2" t="s">
        <v>208</v>
      </c>
    </row>
    <row r="32" spans="1:14" s="2" customFormat="1" ht="10.5">
      <c r="A32" s="2" t="s">
        <v>207</v>
      </c>
    </row>
    <row r="33" s="2" customFormat="1" ht="10.5"/>
  </sheetData>
  <mergeCells count="15">
    <mergeCell ref="A6:A8"/>
    <mergeCell ref="B6:B8"/>
    <mergeCell ref="C6:C8"/>
    <mergeCell ref="D6:D8"/>
    <mergeCell ref="E6:G6"/>
    <mergeCell ref="I6:K6"/>
    <mergeCell ref="M6:M8"/>
    <mergeCell ref="E7:E8"/>
    <mergeCell ref="F7:F8"/>
    <mergeCell ref="G7:G8"/>
    <mergeCell ref="H7:H8"/>
    <mergeCell ref="I7:I8"/>
    <mergeCell ref="J7:J8"/>
    <mergeCell ref="K7:K8"/>
    <mergeCell ref="L7:L8"/>
  </mergeCells>
  <phoneticPr fontId="9"/>
  <pageMargins left="0.6692913385826772" right="0.6692913385826772" top="0.78740157480314965" bottom="0.78740157480314965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2003-09-08T02:10:29Z</cp:lastPrinted>
  <dcterms:created xsi:type="dcterms:W3CDTF">1999-06-02T07:43:45Z</dcterms:created>
  <dcterms:modified xsi:type="dcterms:W3CDTF">2024-03-26T00:32:57Z</dcterms:modified>
</cp:coreProperties>
</file>