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0高塚\"/>
    </mc:Choice>
  </mc:AlternateContent>
  <xr:revisionPtr revIDLastSave="0" documentId="13_ncr:1_{6D546C3B-4543-4A3E-9CC8-6D3710844B73}" xr6:coauthVersionLast="47" xr6:coauthVersionMax="47" xr10:uidLastSave="{00000000-0000-0000-0000-000000000000}"/>
  <bookViews>
    <workbookView xWindow="-120" yWindow="-120" windowWidth="20730" windowHeight="11310" tabRatio="777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20">'H15'!$A$1:$L$25</definedName>
    <definedName name="_xlnm.Print_Area" localSheetId="16">'H19'!$A$1:$L$25</definedName>
    <definedName name="_xlnm.Print_Area" localSheetId="15">'H20'!$A$1:$K$55</definedName>
    <definedName name="_xlnm.Print_Area" localSheetId="13">'H22'!$A$2:$K$25</definedName>
    <definedName name="_xlnm.Print_Area" localSheetId="7">'H28'!$A$1:$K$31</definedName>
    <definedName name="_xlnm.Print_Area" localSheetId="5">'H30'!$A$1:$K$32</definedName>
    <definedName name="_xlnm.Print_Area" localSheetId="4">'R01'!$A$1:$K$31</definedName>
    <definedName name="_xlnm.Print_Area" localSheetId="3">'R02'!$A$1:$K$32</definedName>
    <definedName name="_xlnm.Print_Area" localSheetId="2">'R03'!$A$1:$K$27</definedName>
    <definedName name="_xlnm.Print_Area" localSheetId="1">'R04'!$A$1:$K$28</definedName>
    <definedName name="_xlnm.Print_Area" localSheetId="0">'R05'!$A$1:$K$26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4" l="1"/>
  <c r="N21" i="14"/>
  <c r="M21" i="14"/>
  <c r="N20" i="14"/>
  <c r="M20" i="14"/>
  <c r="N19" i="14"/>
  <c r="M19" i="14"/>
  <c r="N18" i="14"/>
  <c r="M18" i="14"/>
  <c r="M17" i="14"/>
  <c r="O14" i="14"/>
  <c r="N14" i="14"/>
  <c r="M14" i="14"/>
  <c r="O13" i="14"/>
  <c r="N13" i="14"/>
  <c r="M13" i="14"/>
  <c r="O12" i="14"/>
  <c r="N12" i="14"/>
  <c r="M12" i="14"/>
  <c r="O11" i="14"/>
  <c r="N11" i="14"/>
  <c r="M11" i="14"/>
  <c r="O10" i="14"/>
  <c r="N10" i="14"/>
  <c r="M10" i="14"/>
  <c r="M10" i="12"/>
  <c r="N10" i="12"/>
  <c r="O10" i="12"/>
  <c r="M13" i="12"/>
  <c r="N13" i="12"/>
  <c r="O13" i="12"/>
  <c r="M14" i="12"/>
  <c r="N14" i="12"/>
  <c r="M15" i="12"/>
  <c r="N15" i="12"/>
  <c r="M16" i="12"/>
  <c r="N16" i="12"/>
  <c r="M17" i="12"/>
  <c r="N17" i="12"/>
  <c r="M18" i="12"/>
  <c r="M19" i="12"/>
</calcChain>
</file>

<file path=xl/sharedStrings.xml><?xml version="1.0" encoding="utf-8"?>
<sst xmlns="http://schemas.openxmlformats.org/spreadsheetml/2006/main" count="1110" uniqueCount="632">
  <si>
    <t>総数</t>
  </si>
  <si>
    <t>（常 設 展 示 室）</t>
  </si>
  <si>
    <t>常設展</t>
  </si>
  <si>
    <t>（企 画 展 示 室）</t>
  </si>
  <si>
    <t>２４　京都国立近代美術館入場者数</t>
    <phoneticPr fontId="2"/>
  </si>
  <si>
    <t>会期</t>
  </si>
  <si>
    <t>日数</t>
  </si>
  <si>
    <t>一般</t>
  </si>
  <si>
    <t>団体</t>
  </si>
  <si>
    <t>招待・無料入場券</t>
  </si>
  <si>
    <t>1日当たり入場者数</t>
  </si>
  <si>
    <t>大人</t>
  </si>
  <si>
    <t>学生</t>
  </si>
  <si>
    <t>小人</t>
  </si>
  <si>
    <t>(307)</t>
    <phoneticPr fontId="2"/>
  </si>
  <si>
    <t>(605)</t>
    <phoneticPr fontId="2"/>
  </si>
  <si>
    <t>ルネ・ラリック　1860-1945展</t>
    <rPh sb="17" eb="18">
      <t>テン</t>
    </rPh>
    <phoneticPr fontId="2"/>
  </si>
  <si>
    <t>前田　青邨　展</t>
    <rPh sb="0" eb="2">
      <t>マエダ</t>
    </rPh>
    <rPh sb="3" eb="4">
      <t>アオ</t>
    </rPh>
    <rPh sb="4" eb="5">
      <t>ソン</t>
    </rPh>
    <rPh sb="6" eb="7">
      <t>テン</t>
    </rPh>
    <phoneticPr fontId="2"/>
  </si>
  <si>
    <t>京都の工芸　1945-2000展</t>
    <rPh sb="0" eb="2">
      <t>キョウト</t>
    </rPh>
    <rPh sb="3" eb="5">
      <t>コウゲイ</t>
    </rPh>
    <rPh sb="15" eb="16">
      <t>テン</t>
    </rPh>
    <phoneticPr fontId="2"/>
  </si>
  <si>
    <t>オーストリア・デザインの現在</t>
    <rPh sb="12" eb="14">
      <t>ゲンザイ</t>
    </rPh>
    <phoneticPr fontId="2"/>
  </si>
  <si>
    <t>小松　均　展</t>
    <rPh sb="0" eb="2">
      <t>コマツ</t>
    </rPh>
    <rPh sb="3" eb="4">
      <t>ヒトシ</t>
    </rPh>
    <rPh sb="5" eb="6">
      <t>テン</t>
    </rPh>
    <phoneticPr fontId="2"/>
  </si>
  <si>
    <t>シエナ美術展</t>
    <rPh sb="3" eb="6">
      <t>ビジュツテン</t>
    </rPh>
    <phoneticPr fontId="2"/>
  </si>
  <si>
    <t>銅版画の巨匠　長谷川　潔　展</t>
    <rPh sb="0" eb="3">
      <t>ドウバンガ</t>
    </rPh>
    <rPh sb="4" eb="6">
      <t>キョショウ</t>
    </rPh>
    <rPh sb="7" eb="10">
      <t>ハセガワ</t>
    </rPh>
    <rPh sb="11" eb="12">
      <t>キヨシ</t>
    </rPh>
    <rPh sb="13" eb="14">
      <t>テン</t>
    </rPh>
    <phoneticPr fontId="2"/>
  </si>
  <si>
    <t>　資料：京都国立近代美術館</t>
  </si>
  <si>
    <t>　注.2）ルネ・ラリック展については４月１日からの入館者数とする。</t>
    <rPh sb="12" eb="13">
      <t>テン</t>
    </rPh>
    <rPh sb="19" eb="20">
      <t>ガツ</t>
    </rPh>
    <rPh sb="21" eb="22">
      <t>ニチ</t>
    </rPh>
    <rPh sb="25" eb="28">
      <t>ニュウカンシャ</t>
    </rPh>
    <rPh sb="28" eb="29">
      <t>スウ</t>
    </rPh>
    <phoneticPr fontId="2"/>
  </si>
  <si>
    <t>　注.3）銅版画の巨匠　長谷川潔展については３月３１日までの入館者数とする。</t>
    <rPh sb="5" eb="8">
      <t>ドウバンガ</t>
    </rPh>
    <rPh sb="9" eb="11">
      <t>キョショウ</t>
    </rPh>
    <rPh sb="12" eb="15">
      <t>ハセガワ</t>
    </rPh>
    <rPh sb="15" eb="16">
      <t>キヨシ</t>
    </rPh>
    <rPh sb="16" eb="17">
      <t>テン</t>
    </rPh>
    <rPh sb="22" eb="24">
      <t>３ガツ</t>
    </rPh>
    <rPh sb="24" eb="27">
      <t>３１ニチ</t>
    </rPh>
    <rPh sb="30" eb="33">
      <t>ニュウカンシャ</t>
    </rPh>
    <rPh sb="33" eb="34">
      <t>スウ</t>
    </rPh>
    <phoneticPr fontId="2"/>
  </si>
  <si>
    <t>平成１３年度</t>
    <phoneticPr fontId="2"/>
  </si>
  <si>
    <t>展覧会名（種別）</t>
    <phoneticPr fontId="2"/>
  </si>
  <si>
    <t>13.4.1～14.3.31</t>
    <phoneticPr fontId="2"/>
  </si>
  <si>
    <t>13.2.10～13.4.15　　　(4.1～)</t>
    <phoneticPr fontId="2"/>
  </si>
  <si>
    <t>13.4.24～13.6.3</t>
    <phoneticPr fontId="2"/>
  </si>
  <si>
    <t>ミニマル　マキシマル</t>
    <phoneticPr fontId="2"/>
  </si>
  <si>
    <t>13.6.19～13.8.12</t>
    <phoneticPr fontId="2"/>
  </si>
  <si>
    <t>13.8.28～13.10.21</t>
    <phoneticPr fontId="2"/>
  </si>
  <si>
    <t>－</t>
    <phoneticPr fontId="2"/>
  </si>
  <si>
    <t>13.9.11～13.10.14</t>
    <phoneticPr fontId="2"/>
  </si>
  <si>
    <t>－</t>
    <phoneticPr fontId="2"/>
  </si>
  <si>
    <t>13.10.30～13.12.9</t>
    <phoneticPr fontId="2"/>
  </si>
  <si>
    <t>13.12.22～14.2.11</t>
    <phoneticPr fontId="2"/>
  </si>
  <si>
    <t>14.2.21～14.4.7            (～3.31)</t>
    <phoneticPr fontId="2"/>
  </si>
  <si>
    <t>－</t>
    <phoneticPr fontId="2"/>
  </si>
  <si>
    <t>　注.1）総数は延べ数であり，実数は（　）書きで別掲してある。</t>
    <phoneticPr fontId="2"/>
  </si>
  <si>
    <t>　注.2）銅版画の巨匠　長谷川潔展については４月１日からの入館者数とする。</t>
    <rPh sb="16" eb="17">
      <t>テン</t>
    </rPh>
    <rPh sb="23" eb="24">
      <t>ガツ</t>
    </rPh>
    <rPh sb="25" eb="26">
      <t>ニチ</t>
    </rPh>
    <rPh sb="29" eb="32">
      <t>ニュウカンシャ</t>
    </rPh>
    <rPh sb="32" eb="33">
      <t>スウ</t>
    </rPh>
    <phoneticPr fontId="2"/>
  </si>
  <si>
    <t>(819)</t>
    <phoneticPr fontId="2"/>
  </si>
  <si>
    <t>(29,489)</t>
    <phoneticPr fontId="2"/>
  </si>
  <si>
    <t>(36)</t>
    <phoneticPr fontId="2"/>
  </si>
  <si>
    <t>15.1.21～15.3.2</t>
    <phoneticPr fontId="2"/>
  </si>
  <si>
    <t>近代七宝の美－並河靖之の技－展</t>
    <rPh sb="0" eb="2">
      <t>キンダイ</t>
    </rPh>
    <rPh sb="2" eb="4">
      <t>シッポウ</t>
    </rPh>
    <rPh sb="5" eb="6">
      <t>ビ</t>
    </rPh>
    <rPh sb="7" eb="9">
      <t>ナミカワ</t>
    </rPh>
    <rPh sb="9" eb="11">
      <t>ヤスユキ</t>
    </rPh>
    <rPh sb="12" eb="13">
      <t>ワザ</t>
    </rPh>
    <rPh sb="14" eb="15">
      <t>テン</t>
    </rPh>
    <phoneticPr fontId="2"/>
  </si>
  <si>
    <t>15.1.11～15.3.23</t>
    <phoneticPr fontId="2"/>
  </si>
  <si>
    <t>ウィーン美術史美術館名品展</t>
    <rPh sb="4" eb="7">
      <t>ビジュツシ</t>
    </rPh>
    <rPh sb="7" eb="10">
      <t>ビジュツカン</t>
    </rPh>
    <rPh sb="10" eb="13">
      <t>メイヒンテン</t>
    </rPh>
    <phoneticPr fontId="2"/>
  </si>
  <si>
    <t>14.11.2～14.12.23</t>
    <phoneticPr fontId="2"/>
  </si>
  <si>
    <t>クッションから都市計画まで－ヘルマン・ムテジウスとドイツ工作連盟展</t>
    <rPh sb="7" eb="9">
      <t>トシ</t>
    </rPh>
    <rPh sb="9" eb="11">
      <t>ケイカク</t>
    </rPh>
    <rPh sb="28" eb="30">
      <t>コウサク</t>
    </rPh>
    <rPh sb="30" eb="32">
      <t>レンメイ</t>
    </rPh>
    <rPh sb="32" eb="33">
      <t>テン</t>
    </rPh>
    <phoneticPr fontId="2"/>
  </si>
  <si>
    <t>14.9.10～14.10.20</t>
    <phoneticPr fontId="2"/>
  </si>
  <si>
    <t>スーラと新印象派</t>
    <rPh sb="4" eb="5">
      <t>シン</t>
    </rPh>
    <rPh sb="5" eb="7">
      <t>インショウ</t>
    </rPh>
    <rPh sb="7" eb="8">
      <t>ハ</t>
    </rPh>
    <phoneticPr fontId="2"/>
  </si>
  <si>
    <t>14.7.30～14.9.1</t>
    <phoneticPr fontId="2"/>
  </si>
  <si>
    <t>アメリカ現代陶芸の
系譜1950-1990</t>
    <rPh sb="4" eb="6">
      <t>ゲンダイ</t>
    </rPh>
    <rPh sb="6" eb="8">
      <t>トウゲイ</t>
    </rPh>
    <rPh sb="10" eb="12">
      <t>ケイフ</t>
    </rPh>
    <phoneticPr fontId="2"/>
  </si>
  <si>
    <t>14.6.8～14.7.21</t>
    <phoneticPr fontId="2"/>
  </si>
  <si>
    <t>カンディンスキー展</t>
    <rPh sb="8" eb="9">
      <t>テン</t>
    </rPh>
    <phoneticPr fontId="2"/>
  </si>
  <si>
    <t>14.4.12～14.5.26</t>
    <phoneticPr fontId="2"/>
  </si>
  <si>
    <t>日本画への招待　　　　　－人・花・風景－</t>
    <rPh sb="0" eb="3">
      <t>ニホンガ</t>
    </rPh>
    <rPh sb="5" eb="7">
      <t>ショウタイ</t>
    </rPh>
    <rPh sb="13" eb="14">
      <t>ヒト</t>
    </rPh>
    <rPh sb="15" eb="16">
      <t>ハナ</t>
    </rPh>
    <rPh sb="17" eb="19">
      <t>フウケイ</t>
    </rPh>
    <phoneticPr fontId="2"/>
  </si>
  <si>
    <t>14.2.21～14.4.7　　　(4.1～)</t>
    <phoneticPr fontId="2"/>
  </si>
  <si>
    <t>銅版画の巨匠
長谷川　潔　展</t>
    <rPh sb="0" eb="3">
      <t>ドウバンガ</t>
    </rPh>
    <rPh sb="4" eb="6">
      <t>キョショウ</t>
    </rPh>
    <rPh sb="7" eb="10">
      <t>ハセガワ</t>
    </rPh>
    <rPh sb="11" eb="12">
      <t>キヨシ</t>
    </rPh>
    <rPh sb="13" eb="14">
      <t>テン</t>
    </rPh>
    <phoneticPr fontId="2"/>
  </si>
  <si>
    <t>14.4.1～15.3.31</t>
    <phoneticPr fontId="2"/>
  </si>
  <si>
    <t>(961)</t>
    <phoneticPr fontId="2"/>
  </si>
  <si>
    <t>(297)</t>
    <phoneticPr fontId="2"/>
  </si>
  <si>
    <t>－</t>
  </si>
  <si>
    <t>（種別）</t>
  </si>
  <si>
    <t>展覧会名</t>
  </si>
  <si>
    <t>平成１４年度</t>
    <phoneticPr fontId="2"/>
  </si>
  <si>
    <t>　ｃ）平成１５年度内（平成１６年３月末まで）の開催日数は１６日間である。</t>
    <rPh sb="3" eb="5">
      <t>ヘイセイ</t>
    </rPh>
    <rPh sb="7" eb="9">
      <t>ネンド</t>
    </rPh>
    <rPh sb="9" eb="10">
      <t>ナイ</t>
    </rPh>
    <rPh sb="11" eb="13">
      <t>ヘイセイ</t>
    </rPh>
    <rPh sb="15" eb="16">
      <t>ネン</t>
    </rPh>
    <rPh sb="30" eb="32">
      <t>ニチカン</t>
    </rPh>
    <phoneticPr fontId="2"/>
  </si>
  <si>
    <t>　ｂ）中学生以下は，入場料が無料のため，個人･団体の別はない。また招待・無料入場券による入場者数に含まない。</t>
    <rPh sb="10" eb="13">
      <t>ニュウジョウリョウ</t>
    </rPh>
    <rPh sb="14" eb="16">
      <t>ムリョウ</t>
    </rPh>
    <rPh sb="26" eb="27">
      <t>ベツ</t>
    </rPh>
    <rPh sb="33" eb="35">
      <t>ショウタイ</t>
    </rPh>
    <rPh sb="36" eb="38">
      <t>ムリョウ</t>
    </rPh>
    <rPh sb="38" eb="41">
      <t>ニュウジョウケン</t>
    </rPh>
    <rPh sb="44" eb="47">
      <t>ニュウジョウシャ</t>
    </rPh>
    <rPh sb="47" eb="48">
      <t>スウ</t>
    </rPh>
    <rPh sb="49" eb="50">
      <t>フク</t>
    </rPh>
    <phoneticPr fontId="2"/>
  </si>
  <si>
    <t>　ａ）常設展入場者の総数には，企画展入場券で入場し常設展を観覧した人（招待・無料入場券入場者に計上）を含む。</t>
    <rPh sb="10" eb="12">
      <t>ソウスウ</t>
    </rPh>
    <rPh sb="15" eb="17">
      <t>キカク</t>
    </rPh>
    <rPh sb="17" eb="18">
      <t>テン</t>
    </rPh>
    <rPh sb="18" eb="21">
      <t>ニュウジョウケン</t>
    </rPh>
    <rPh sb="22" eb="24">
      <t>ニュウジョウ</t>
    </rPh>
    <rPh sb="25" eb="27">
      <t>ジョウセツ</t>
    </rPh>
    <rPh sb="27" eb="28">
      <t>テン</t>
    </rPh>
    <rPh sb="29" eb="31">
      <t>カンラン</t>
    </rPh>
    <rPh sb="33" eb="34">
      <t>ヒト</t>
    </rPh>
    <rPh sb="35" eb="37">
      <t>ショウタイ</t>
    </rPh>
    <rPh sb="38" eb="40">
      <t>ムリョウ</t>
    </rPh>
    <rPh sb="40" eb="43">
      <t>ニュウジョウケン</t>
    </rPh>
    <rPh sb="43" eb="46">
      <t>ニュウジョウシャ</t>
    </rPh>
    <rPh sb="47" eb="49">
      <t>ケイジョウ</t>
    </rPh>
    <rPh sb="51" eb="52">
      <t>フク</t>
    </rPh>
    <phoneticPr fontId="2"/>
  </si>
  <si>
    <t>75</t>
    <phoneticPr fontId="2"/>
  </si>
  <si>
    <t>(32)
　c）</t>
    <phoneticPr fontId="2"/>
  </si>
  <si>
    <t>(16. 3.13
～16. 4.18)</t>
    <phoneticPr fontId="2"/>
  </si>
  <si>
    <t>彫刻家　堀内正和の世界</t>
    <rPh sb="0" eb="3">
      <t>チョウコクカ</t>
    </rPh>
    <rPh sb="4" eb="6">
      <t>ホリウチ</t>
    </rPh>
    <rPh sb="6" eb="8">
      <t>マサカズ</t>
    </rPh>
    <rPh sb="9" eb="11">
      <t>セカイ</t>
    </rPh>
    <phoneticPr fontId="2"/>
  </si>
  <si>
    <t>498</t>
    <phoneticPr fontId="2"/>
  </si>
  <si>
    <t>(30)</t>
  </si>
  <si>
    <t>(16. 2. 3
 ～16. 3. 7)</t>
    <phoneticPr fontId="2"/>
  </si>
  <si>
    <t>日本洋画の130年－見つめ、
　感じ、 表現する画家たち－</t>
    <rPh sb="0" eb="2">
      <t>ニホン</t>
    </rPh>
    <rPh sb="2" eb="4">
      <t>ヨウガ</t>
    </rPh>
    <rPh sb="8" eb="9">
      <t>ネン</t>
    </rPh>
    <rPh sb="10" eb="11">
      <t>ミ</t>
    </rPh>
    <rPh sb="16" eb="17">
      <t>カン</t>
    </rPh>
    <rPh sb="20" eb="22">
      <t>ヒョウゲン</t>
    </rPh>
    <rPh sb="24" eb="26">
      <t>ガカ</t>
    </rPh>
    <phoneticPr fontId="2"/>
  </si>
  <si>
    <t>374</t>
    <phoneticPr fontId="2"/>
  </si>
  <si>
    <t>(33)</t>
  </si>
  <si>
    <t>(15.12. 9
 ～16. 1.25)</t>
    <phoneticPr fontId="2"/>
  </si>
  <si>
    <t>デカダンから光明へ
　異端画家･秦テルヲの軌跡</t>
    <rPh sb="6" eb="7">
      <t>ヒカリ</t>
    </rPh>
    <rPh sb="7" eb="8">
      <t>メイ</t>
    </rPh>
    <rPh sb="11" eb="13">
      <t>イタン</t>
    </rPh>
    <rPh sb="13" eb="15">
      <t>ガカ</t>
    </rPh>
    <rPh sb="16" eb="17">
      <t>ハタ</t>
    </rPh>
    <rPh sb="21" eb="23">
      <t>キセキ</t>
    </rPh>
    <phoneticPr fontId="2"/>
  </si>
  <si>
    <t>(36)</t>
  </si>
  <si>
    <t>(15.10.21
 ～15.11.30)</t>
  </si>
  <si>
    <t>ヨハネス・イッテン
－造形芸術への道</t>
    <rPh sb="11" eb="13">
      <t>ゾウケイ</t>
    </rPh>
    <rPh sb="13" eb="15">
      <t>ゲイジュツ</t>
    </rPh>
    <rPh sb="17" eb="18">
      <t>ミチ</t>
    </rPh>
    <phoneticPr fontId="2"/>
  </si>
  <si>
    <t>国際交流展（常設展）　　参考入場者数　 21,709 (期間中の常設入場者数)</t>
    <rPh sb="0" eb="2">
      <t>コクサイ</t>
    </rPh>
    <rPh sb="2" eb="4">
      <t>コウリュウ</t>
    </rPh>
    <rPh sb="4" eb="5">
      <t>テン</t>
    </rPh>
    <rPh sb="6" eb="8">
      <t>ジョウセツ</t>
    </rPh>
    <rPh sb="8" eb="9">
      <t>テン</t>
    </rPh>
    <rPh sb="12" eb="14">
      <t>サンコウ</t>
    </rPh>
    <phoneticPr fontId="2"/>
  </si>
  <si>
    <t>(31)</t>
  </si>
  <si>
    <t>(15. 9. 9
 ～15.10.13)</t>
    <phoneticPr fontId="2"/>
  </si>
  <si>
    <t>オーストラリア現代工芸3人展
：未知のかたちを求めて</t>
    <rPh sb="7" eb="9">
      <t>ゲンダイ</t>
    </rPh>
    <rPh sb="9" eb="11">
      <t>コウゲイ</t>
    </rPh>
    <rPh sb="12" eb="13">
      <t>ニン</t>
    </rPh>
    <rPh sb="13" eb="14">
      <t>テン</t>
    </rPh>
    <rPh sb="16" eb="18">
      <t>ミチ</t>
    </rPh>
    <rPh sb="23" eb="24">
      <t>モト</t>
    </rPh>
    <phoneticPr fontId="2"/>
  </si>
  <si>
    <t>(39)</t>
  </si>
  <si>
    <t>(15. 8.30
 ～15.10.13)</t>
    <phoneticPr fontId="2"/>
  </si>
  <si>
    <t>神坂雪佳－琳派の継承
・近代デザインの先駆者－</t>
    <rPh sb="0" eb="2">
      <t>カミサカ</t>
    </rPh>
    <rPh sb="2" eb="3">
      <t>ユキ</t>
    </rPh>
    <rPh sb="3" eb="4">
      <t>ヨシ</t>
    </rPh>
    <rPh sb="5" eb="7">
      <t>リンパ</t>
    </rPh>
    <rPh sb="8" eb="10">
      <t>ケイショウ</t>
    </rPh>
    <rPh sb="12" eb="14">
      <t>キンダイ</t>
    </rPh>
    <rPh sb="19" eb="22">
      <t>センクシャ</t>
    </rPh>
    <phoneticPr fontId="2"/>
  </si>
  <si>
    <t>－</t>
    <phoneticPr fontId="2"/>
  </si>
  <si>
    <t>(15. 7. 8 
 ～15. 8.17)</t>
    <phoneticPr fontId="2"/>
  </si>
  <si>
    <t>横尾byヨコオ：描くことの悦楽
－イメージの遍歴と再生展</t>
    <rPh sb="0" eb="2">
      <t>ヨコオ</t>
    </rPh>
    <rPh sb="8" eb="9">
      <t>エガ</t>
    </rPh>
    <rPh sb="13" eb="15">
      <t>エツラク</t>
    </rPh>
    <rPh sb="22" eb="24">
      <t>ヘンレキ</t>
    </rPh>
    <rPh sb="25" eb="27">
      <t>サイセイ</t>
    </rPh>
    <rPh sb="27" eb="28">
      <t>テン</t>
    </rPh>
    <phoneticPr fontId="2"/>
  </si>
  <si>
    <t>(15. 5.20 
 ～15. 6.29)</t>
    <phoneticPr fontId="2"/>
  </si>
  <si>
    <t>韓国国立中央博物館所蔵
 日本近代美術展</t>
    <rPh sb="0" eb="2">
      <t>カンコク</t>
    </rPh>
    <rPh sb="2" eb="4">
      <t>コクリツ</t>
    </rPh>
    <rPh sb="4" eb="6">
      <t>チュウオウ</t>
    </rPh>
    <rPh sb="6" eb="9">
      <t>ハクブツカン</t>
    </rPh>
    <rPh sb="9" eb="11">
      <t>ショゾウ</t>
    </rPh>
    <rPh sb="13" eb="15">
      <t>ニホン</t>
    </rPh>
    <rPh sb="15" eb="17">
      <t>キンダイ</t>
    </rPh>
    <rPh sb="17" eb="20">
      <t>ビジュツテン</t>
    </rPh>
    <phoneticPr fontId="2"/>
  </si>
  <si>
    <t>テーマ展示（常設展）　　　参考入場者数　 57,381 (期間中の常設入場者数)</t>
    <rPh sb="3" eb="5">
      <t>テンジ</t>
    </rPh>
    <rPh sb="6" eb="8">
      <t>ジョウセツ</t>
    </rPh>
    <rPh sb="8" eb="9">
      <t>テン</t>
    </rPh>
    <rPh sb="13" eb="15">
      <t>サンコウ</t>
    </rPh>
    <phoneticPr fontId="2"/>
  </si>
  <si>
    <t>(15. 4. 8 
 ～16. 4. 4)</t>
    <phoneticPr fontId="2"/>
  </si>
  <si>
    <t>東松照明の写真1972-2002</t>
    <rPh sb="0" eb="1">
      <t>トウ</t>
    </rPh>
    <rPh sb="1" eb="2">
      <t>マツ</t>
    </rPh>
    <rPh sb="2" eb="4">
      <t>ショウメイ</t>
    </rPh>
    <rPh sb="5" eb="7">
      <t>シャシン</t>
    </rPh>
    <phoneticPr fontId="2"/>
  </si>
  <si>
    <t>(15. 4. 4
 ～15. 5.11)</t>
    <phoneticPr fontId="2"/>
  </si>
  <si>
    <t>知られざる西アフリカの美術
 富と権力、王国2000年の歴史</t>
    <rPh sb="0" eb="1">
      <t>シ</t>
    </rPh>
    <rPh sb="5" eb="6">
      <t>ニシ</t>
    </rPh>
    <rPh sb="11" eb="13">
      <t>ビジュツ</t>
    </rPh>
    <rPh sb="15" eb="16">
      <t>トミ</t>
    </rPh>
    <rPh sb="17" eb="19">
      <t>ケンリョク</t>
    </rPh>
    <rPh sb="20" eb="22">
      <t>オウコク</t>
    </rPh>
    <rPh sb="26" eb="27">
      <t>ネン</t>
    </rPh>
    <rPh sb="28" eb="30">
      <t>レキシ</t>
    </rPh>
    <phoneticPr fontId="2"/>
  </si>
  <si>
    <t>(305)</t>
  </si>
  <si>
    <t>(15. 4. 1
 ～16. 3.31)</t>
    <phoneticPr fontId="2"/>
  </si>
  <si>
    <t>常設展　a）</t>
    <phoneticPr fontId="2"/>
  </si>
  <si>
    <t>高校生</t>
    <rPh sb="0" eb="3">
      <t>コウコウセイ</t>
    </rPh>
    <phoneticPr fontId="2"/>
  </si>
  <si>
    <t>大学生</t>
    <rPh sb="0" eb="3">
      <t>ダイガクセイ</t>
    </rPh>
    <phoneticPr fontId="2"/>
  </si>
  <si>
    <t>1日当たり
入場者数</t>
    <phoneticPr fontId="2"/>
  </si>
  <si>
    <t xml:space="preserve">招待・無料
入場券 </t>
    <rPh sb="8" eb="9">
      <t>ケン</t>
    </rPh>
    <phoneticPr fontId="2"/>
  </si>
  <si>
    <t>中学生
以下 ｂ)</t>
    <rPh sb="0" eb="3">
      <t>チュウガクセイ</t>
    </rPh>
    <rPh sb="4" eb="6">
      <t>イカ</t>
    </rPh>
    <phoneticPr fontId="2"/>
  </si>
  <si>
    <t>総数</t>
    <phoneticPr fontId="2"/>
  </si>
  <si>
    <t>入場者数</t>
    <rPh sb="0" eb="3">
      <t>ニュウジョウシャ</t>
    </rPh>
    <rPh sb="3" eb="4">
      <t>スウ</t>
    </rPh>
    <phoneticPr fontId="2"/>
  </si>
  <si>
    <t>（開催日数）</t>
    <rPh sb="1" eb="3">
      <t>カイサイ</t>
    </rPh>
    <phoneticPr fontId="2"/>
  </si>
  <si>
    <t>（開催期間）</t>
    <rPh sb="1" eb="3">
      <t>カイサイ</t>
    </rPh>
    <rPh sb="3" eb="5">
      <t>キカン</t>
    </rPh>
    <phoneticPr fontId="2"/>
  </si>
  <si>
    <t xml:space="preserve">展覧会名 （種別）    </t>
    <phoneticPr fontId="2"/>
  </si>
  <si>
    <t>平成１５年度</t>
    <phoneticPr fontId="2"/>
  </si>
  <si>
    <t>２５　京都国立近代美術館</t>
    <phoneticPr fontId="2"/>
  </si>
  <si>
    <t>　ｂ）中学生以下は全て無料となるため、個人･団体の別はなく、招待・無料入場券に含まれている。</t>
    <rPh sb="3" eb="6">
      <t>チュウガクセイ</t>
    </rPh>
    <rPh sb="6" eb="8">
      <t>イカ</t>
    </rPh>
    <rPh sb="9" eb="10">
      <t>スベ</t>
    </rPh>
    <rPh sb="11" eb="13">
      <t>ムリョウ</t>
    </rPh>
    <rPh sb="19" eb="21">
      <t>コジン</t>
    </rPh>
    <rPh sb="22" eb="24">
      <t>ダンタイ</t>
    </rPh>
    <rPh sb="25" eb="26">
      <t>ベツ</t>
    </rPh>
    <rPh sb="30" eb="32">
      <t>ショウタイ</t>
    </rPh>
    <rPh sb="33" eb="35">
      <t>ムリョウ</t>
    </rPh>
    <rPh sb="35" eb="38">
      <t>ニュウジョウケン</t>
    </rPh>
    <rPh sb="39" eb="40">
      <t>フク</t>
    </rPh>
    <phoneticPr fontId="2"/>
  </si>
  <si>
    <t>　　　１４年度までは常設展のみに入場した人数である。</t>
    <phoneticPr fontId="2"/>
  </si>
  <si>
    <t>　　　（企画展入場者は無料で常設展を観覧でき、またその数は招待･無料入場券の数に含まれる）</t>
    <rPh sb="4" eb="6">
      <t>キカク</t>
    </rPh>
    <rPh sb="6" eb="7">
      <t>テン</t>
    </rPh>
    <rPh sb="7" eb="10">
      <t>ニュウジョウシャ</t>
    </rPh>
    <rPh sb="11" eb="13">
      <t>ムリョウ</t>
    </rPh>
    <rPh sb="14" eb="16">
      <t>ジョウセツ</t>
    </rPh>
    <rPh sb="16" eb="17">
      <t>テン</t>
    </rPh>
    <rPh sb="18" eb="20">
      <t>カンラン</t>
    </rPh>
    <rPh sb="27" eb="28">
      <t>カズ</t>
    </rPh>
    <rPh sb="29" eb="31">
      <t>ショウタイ</t>
    </rPh>
    <rPh sb="32" eb="34">
      <t>ムリョウ</t>
    </rPh>
    <rPh sb="34" eb="37">
      <t>ニュウジョウケン</t>
    </rPh>
    <rPh sb="38" eb="39">
      <t>スウ</t>
    </rPh>
    <rPh sb="40" eb="41">
      <t>フク</t>
    </rPh>
    <phoneticPr fontId="2"/>
  </si>
  <si>
    <t>　ａ）常設展入場者数について、１５年度以降は企画展常設展両方に入場した人数を含むこととする。</t>
    <phoneticPr fontId="2"/>
  </si>
  <si>
    <t>33（16年度）</t>
    <phoneticPr fontId="2"/>
  </si>
  <si>
    <t>(17.2.22～17.4.3)</t>
    <phoneticPr fontId="2"/>
  </si>
  <si>
    <t>京都国立近代美術館所蔵－川勝コレクションの名品　　河井寛次郎</t>
    <rPh sb="0" eb="2">
      <t>キョウト</t>
    </rPh>
    <rPh sb="2" eb="4">
      <t>コクリツ</t>
    </rPh>
    <rPh sb="4" eb="6">
      <t>キンダイ</t>
    </rPh>
    <rPh sb="6" eb="9">
      <t>ビジュツカン</t>
    </rPh>
    <rPh sb="9" eb="11">
      <t>ショゾウ</t>
    </rPh>
    <rPh sb="12" eb="14">
      <t>カワカツ</t>
    </rPh>
    <rPh sb="21" eb="23">
      <t>メイヒン</t>
    </rPh>
    <rPh sb="25" eb="27">
      <t>カワイ</t>
    </rPh>
    <rPh sb="27" eb="30">
      <t>ヒロジロウ</t>
    </rPh>
    <phoneticPr fontId="2"/>
  </si>
  <si>
    <t>（17.1.6～17.2.13)</t>
    <phoneticPr fontId="2"/>
  </si>
  <si>
    <t>草間彌生　－永遠の現在</t>
    <rPh sb="0" eb="2">
      <t>クサマ</t>
    </rPh>
    <rPh sb="2" eb="3">
      <t>ヒサシ</t>
    </rPh>
    <rPh sb="3" eb="4">
      <t>イ</t>
    </rPh>
    <rPh sb="6" eb="8">
      <t>エイエン</t>
    </rPh>
    <rPh sb="9" eb="11">
      <t>ゲンザイ</t>
    </rPh>
    <phoneticPr fontId="2"/>
  </si>
  <si>
    <t>(16.11.9～16.12.19)</t>
    <phoneticPr fontId="2"/>
  </si>
  <si>
    <t>痕跡　－戦後美術における身体と思考</t>
    <rPh sb="0" eb="2">
      <t>コンセキ</t>
    </rPh>
    <rPh sb="4" eb="6">
      <t>センゴ</t>
    </rPh>
    <rPh sb="6" eb="8">
      <t>ビジュツ</t>
    </rPh>
    <rPh sb="12" eb="14">
      <t>シンタイ</t>
    </rPh>
    <rPh sb="15" eb="17">
      <t>シコウ</t>
    </rPh>
    <phoneticPr fontId="2"/>
  </si>
  <si>
    <t>(16.10.8～16.11.3)</t>
    <phoneticPr fontId="2"/>
  </si>
  <si>
    <t>ジャパニーズモダン　　　　－剣持勇とその世界－</t>
    <rPh sb="14" eb="16">
      <t>ケンモチ</t>
    </rPh>
    <rPh sb="16" eb="17">
      <t>イサム</t>
    </rPh>
    <rPh sb="20" eb="22">
      <t>セカイ</t>
    </rPh>
    <phoneticPr fontId="2"/>
  </si>
  <si>
    <t>(16.9.28～16.10.31)</t>
    <phoneticPr fontId="2"/>
  </si>
  <si>
    <t>没後25年　八木一夫</t>
    <rPh sb="0" eb="2">
      <t>ボツゴ</t>
    </rPh>
    <rPh sb="4" eb="5">
      <t>ネン</t>
    </rPh>
    <rPh sb="6" eb="8">
      <t>ヤギ</t>
    </rPh>
    <rPh sb="8" eb="10">
      <t>カズオ</t>
    </rPh>
    <phoneticPr fontId="2"/>
  </si>
  <si>
    <t>(16.8.17～16.9.20)</t>
    <phoneticPr fontId="2"/>
  </si>
  <si>
    <t>ブラジル：ボディ・ノスタルジア</t>
    <phoneticPr fontId="2"/>
  </si>
  <si>
    <t>(16.7.2～16.8.8)</t>
    <phoneticPr fontId="2"/>
  </si>
  <si>
    <t>近代日本画壇の巨匠　　　　横山大観</t>
    <rPh sb="0" eb="2">
      <t>キンダイ</t>
    </rPh>
    <rPh sb="2" eb="4">
      <t>ニホン</t>
    </rPh>
    <rPh sb="4" eb="5">
      <t>ガ</t>
    </rPh>
    <rPh sb="5" eb="6">
      <t>ダン</t>
    </rPh>
    <rPh sb="7" eb="9">
      <t>キョショウ</t>
    </rPh>
    <rPh sb="13" eb="15">
      <t>ヨコヤマ</t>
    </rPh>
    <rPh sb="15" eb="17">
      <t>タイカン</t>
    </rPh>
    <phoneticPr fontId="2"/>
  </si>
  <si>
    <t>(16.4.29～16.6.20)</t>
    <phoneticPr fontId="2"/>
  </si>
  <si>
    <t>COLORS ファッションと色彩　VIKTOR&amp;ROLF&amp;KCI</t>
    <rPh sb="14" eb="16">
      <t>シキサイ</t>
    </rPh>
    <phoneticPr fontId="2"/>
  </si>
  <si>
    <t>16（16年度）</t>
    <rPh sb="5" eb="7">
      <t>ネンド</t>
    </rPh>
    <phoneticPr fontId="2"/>
  </si>
  <si>
    <t>(16.3.13～16.4.18)</t>
    <phoneticPr fontId="2"/>
  </si>
  <si>
    <t>テーマ展示（常設展）  参考入場者数 785（期間中の常設入場者数）　　</t>
    <rPh sb="3" eb="5">
      <t>テンジ</t>
    </rPh>
    <rPh sb="6" eb="8">
      <t>ジョウセツ</t>
    </rPh>
    <rPh sb="8" eb="9">
      <t>テン</t>
    </rPh>
    <rPh sb="12" eb="14">
      <t>サンコウ</t>
    </rPh>
    <rPh sb="14" eb="16">
      <t>ニュウジョウ</t>
    </rPh>
    <rPh sb="16" eb="17">
      <t>シャ</t>
    </rPh>
    <rPh sb="17" eb="18">
      <t>スウ</t>
    </rPh>
    <rPh sb="23" eb="26">
      <t>キカンチュウ</t>
    </rPh>
    <rPh sb="27" eb="29">
      <t>ジョウセツ</t>
    </rPh>
    <rPh sb="29" eb="31">
      <t>ニュウジョウ</t>
    </rPh>
    <rPh sb="31" eb="32">
      <t>シャ</t>
    </rPh>
    <rPh sb="32" eb="33">
      <t>スウ</t>
    </rPh>
    <phoneticPr fontId="2"/>
  </si>
  <si>
    <t>4（16年度）</t>
    <rPh sb="4" eb="6">
      <t>ネンド</t>
    </rPh>
    <phoneticPr fontId="2"/>
  </si>
  <si>
    <t>(15.3.9～16.4.4)</t>
    <phoneticPr fontId="2"/>
  </si>
  <si>
    <t>東松照明の写真1972-2002　曼陀羅／インターフェイス</t>
    <rPh sb="0" eb="1">
      <t>トウ</t>
    </rPh>
    <rPh sb="1" eb="2">
      <t>マツ</t>
    </rPh>
    <rPh sb="2" eb="4">
      <t>ショウメイ</t>
    </rPh>
    <rPh sb="5" eb="7">
      <t>シャシン</t>
    </rPh>
    <rPh sb="17" eb="20">
      <t>マンダラ</t>
    </rPh>
    <phoneticPr fontId="2"/>
  </si>
  <si>
    <t>(16.4.1～17.3.31)</t>
    <phoneticPr fontId="2"/>
  </si>
  <si>
    <t>常設展　ａ）</t>
    <phoneticPr fontId="2"/>
  </si>
  <si>
    <t xml:space="preserve">招待・無料入場券 </t>
    <rPh sb="7" eb="8">
      <t>ケン</t>
    </rPh>
    <phoneticPr fontId="2"/>
  </si>
  <si>
    <t>開催日数</t>
    <rPh sb="0" eb="2">
      <t>カイサイ</t>
    </rPh>
    <phoneticPr fontId="2"/>
  </si>
  <si>
    <t>平成１６年度</t>
    <phoneticPr fontId="2"/>
  </si>
  <si>
    <t>　ｂ）中学生以下はすべて無料となるため，個人･団体の別はなく，招待・無料入場券に含まれている。</t>
    <rPh sb="3" eb="6">
      <t>チュウガクセイ</t>
    </rPh>
    <rPh sb="6" eb="8">
      <t>イカ</t>
    </rPh>
    <rPh sb="12" eb="14">
      <t>ムリョウ</t>
    </rPh>
    <rPh sb="20" eb="22">
      <t>コジン</t>
    </rPh>
    <rPh sb="23" eb="25">
      <t>ダンタイ</t>
    </rPh>
    <rPh sb="26" eb="27">
      <t>ベツ</t>
    </rPh>
    <rPh sb="31" eb="33">
      <t>ショウタイ</t>
    </rPh>
    <rPh sb="34" eb="36">
      <t>ムリョウ</t>
    </rPh>
    <rPh sb="36" eb="39">
      <t>ニュウジョウケン</t>
    </rPh>
    <rPh sb="40" eb="41">
      <t>フク</t>
    </rPh>
    <phoneticPr fontId="2"/>
  </si>
  <si>
    <t>　ａ）企画展入場者は無料でコレクション展を観覧でき，またその数は招待･無料入場券の数に含まれる。</t>
    <phoneticPr fontId="2"/>
  </si>
  <si>
    <t>34
(17年度)</t>
    <rPh sb="6" eb="8">
      <t>ネンド</t>
    </rPh>
    <phoneticPr fontId="2"/>
  </si>
  <si>
    <t>18. 2.21～
   18. 4. 2</t>
    <phoneticPr fontId="2"/>
  </si>
  <si>
    <t>ドイツ表現主義の彫刻家―エルンスト・バルラハ</t>
    <rPh sb="3" eb="5">
      <t>ヒョウゲン</t>
    </rPh>
    <rPh sb="5" eb="7">
      <t>シュギ</t>
    </rPh>
    <rPh sb="8" eb="11">
      <t>チョウコクカ</t>
    </rPh>
    <phoneticPr fontId="2"/>
  </si>
  <si>
    <t>18. 1. 6～
   18. 2.12</t>
    <phoneticPr fontId="2"/>
  </si>
  <si>
    <t>ドイツ写真の現在　かわりゆく「現実」と向かいあうために</t>
    <rPh sb="3" eb="5">
      <t>シャシン</t>
    </rPh>
    <rPh sb="6" eb="8">
      <t>ゲンザイ</t>
    </rPh>
    <rPh sb="15" eb="17">
      <t>ゲンジツ</t>
    </rPh>
    <rPh sb="19" eb="20">
      <t>ム</t>
    </rPh>
    <phoneticPr fontId="2"/>
  </si>
  <si>
    <t>17.11. 1～
   17.12.18</t>
    <phoneticPr fontId="2"/>
  </si>
  <si>
    <t>須田国太郎</t>
    <rPh sb="0" eb="2">
      <t>スダ</t>
    </rPh>
    <rPh sb="2" eb="5">
      <t>クニタロウ</t>
    </rPh>
    <phoneticPr fontId="2"/>
  </si>
  <si>
    <t>17. 9.13～
   17.10.23</t>
    <phoneticPr fontId="2"/>
  </si>
  <si>
    <t>堂本尚郎</t>
    <rPh sb="0" eb="2">
      <t>ドウモト</t>
    </rPh>
    <rPh sb="2" eb="4">
      <t>ヒサオ</t>
    </rPh>
    <phoneticPr fontId="2"/>
  </si>
  <si>
    <t>17. 7.26～
   17. 9. 4</t>
    <phoneticPr fontId="2"/>
  </si>
  <si>
    <t>小林古径</t>
    <rPh sb="0" eb="2">
      <t>コバヤシ</t>
    </rPh>
    <rPh sb="2" eb="4">
      <t>コケイ</t>
    </rPh>
    <phoneticPr fontId="2"/>
  </si>
  <si>
    <t>17. 5.31～
   17. 7.10</t>
    <phoneticPr fontId="2"/>
  </si>
  <si>
    <t>加守田章二</t>
    <rPh sb="0" eb="3">
      <t>カモリタ</t>
    </rPh>
    <rPh sb="3" eb="5">
      <t>ショウジ</t>
    </rPh>
    <phoneticPr fontId="2"/>
  </si>
  <si>
    <t>17. 4.19～
   17. 5.22</t>
    <phoneticPr fontId="2"/>
  </si>
  <si>
    <t>through the surface : 
表現を通して　―現代テキスタイルの日英交流</t>
    <rPh sb="23" eb="25">
      <t>ヒョウゲン</t>
    </rPh>
    <rPh sb="26" eb="27">
      <t>トオ</t>
    </rPh>
    <rPh sb="31" eb="33">
      <t>ゲンダイ</t>
    </rPh>
    <rPh sb="40" eb="42">
      <t>ニチエイ</t>
    </rPh>
    <rPh sb="42" eb="44">
      <t>コウリュウ</t>
    </rPh>
    <phoneticPr fontId="2"/>
  </si>
  <si>
    <t>17. 4.12～
   17. 5.22</t>
    <phoneticPr fontId="2"/>
  </si>
  <si>
    <t>村上華岳</t>
    <rPh sb="0" eb="2">
      <t>ムラカミ</t>
    </rPh>
    <rPh sb="2" eb="3">
      <t>ハナ</t>
    </rPh>
    <rPh sb="3" eb="4">
      <t>ガク</t>
    </rPh>
    <phoneticPr fontId="2"/>
  </si>
  <si>
    <t>－</t>
    <phoneticPr fontId="2"/>
  </si>
  <si>
    <t>3
(17年度)</t>
    <rPh sb="5" eb="7">
      <t>ネンド</t>
    </rPh>
    <phoneticPr fontId="2"/>
  </si>
  <si>
    <t>17. 2.22～
 　17. 4. 3</t>
    <phoneticPr fontId="2"/>
  </si>
  <si>
    <t>17. 4. 1～
 　18. 3.31</t>
    <phoneticPr fontId="2"/>
  </si>
  <si>
    <t>コレクション展　ａ）</t>
    <phoneticPr fontId="2"/>
  </si>
  <si>
    <t>大　人</t>
    <phoneticPr fontId="2"/>
  </si>
  <si>
    <t>1日当たり
入場者数</t>
    <phoneticPr fontId="2"/>
  </si>
  <si>
    <t xml:space="preserve">招待・無料
入場券ｂ） </t>
    <rPh sb="8" eb="9">
      <t>ケン</t>
    </rPh>
    <phoneticPr fontId="2"/>
  </si>
  <si>
    <t>団　　　体</t>
    <phoneticPr fontId="2"/>
  </si>
  <si>
    <t>一　　　般</t>
    <phoneticPr fontId="2"/>
  </si>
  <si>
    <t>総　数</t>
    <phoneticPr fontId="2"/>
  </si>
  <si>
    <t>入　　　　　場　　　　　者　　　　　数</t>
    <rPh sb="0" eb="1">
      <t>イリ</t>
    </rPh>
    <rPh sb="6" eb="7">
      <t>バ</t>
    </rPh>
    <rPh sb="12" eb="13">
      <t>シャ</t>
    </rPh>
    <rPh sb="18" eb="19">
      <t>スウ</t>
    </rPh>
    <phoneticPr fontId="2"/>
  </si>
  <si>
    <t>開催期間</t>
    <rPh sb="0" eb="2">
      <t>カイサイ</t>
    </rPh>
    <rPh sb="2" eb="4">
      <t>キカン</t>
    </rPh>
    <phoneticPr fontId="2"/>
  </si>
  <si>
    <t xml:space="preserve">展覧会名 
（種別）    </t>
    <phoneticPr fontId="2"/>
  </si>
  <si>
    <t>平成１7年度</t>
    <phoneticPr fontId="2"/>
  </si>
  <si>
    <t>１９　京都国立近代美術館</t>
    <phoneticPr fontId="2"/>
  </si>
  <si>
    <t>（Ⅰ）文化施設</t>
    <rPh sb="3" eb="5">
      <t>ブンカ</t>
    </rPh>
    <rPh sb="5" eb="7">
      <t>シセツ</t>
    </rPh>
    <phoneticPr fontId="2"/>
  </si>
  <si>
    <t>　ａ）企画展入場者は無料でコレクション展を観覧でき，またその数は招待･無料入場券の数に含まれる。</t>
    <phoneticPr fontId="2"/>
  </si>
  <si>
    <t>23
(18年度)</t>
    <phoneticPr fontId="2"/>
  </si>
  <si>
    <t>19.3.6～19.4.15</t>
  </si>
  <si>
    <t>アール・デコ・ジュエリーの世界　輝きの詩人シャルル・ジャコー、ブシュロン、ラリックらの宝飾デザイン</t>
  </si>
  <si>
    <t>19.1.10～19.2.25</t>
  </si>
  <si>
    <t>揺らぐ近代　日本画と洋画のはざまに</t>
  </si>
  <si>
    <t>18.11.17～18.12.24</t>
  </si>
  <si>
    <t>都路華香展</t>
  </si>
  <si>
    <t>18.9.23～18.11.5</t>
  </si>
  <si>
    <t>プライスコレクション　若冲と江戸絵画展</t>
  </si>
  <si>
    <t>18.8.1～18.9.10</t>
  </si>
  <si>
    <t>生誕120年　富本憲吉展</t>
  </si>
  <si>
    <t>18.5.30～18.7.23</t>
  </si>
  <si>
    <t>生誕120年　藤田嗣治展</t>
  </si>
  <si>
    <t>18.4.11～18.5.21</t>
  </si>
  <si>
    <t>人と自然：ある芸術家の理想と挑戦 フンデルトヴァッサー展</t>
  </si>
  <si>
    <t>2
(18年度)</t>
    <rPh sb="5" eb="7">
      <t>ネンド</t>
    </rPh>
    <phoneticPr fontId="0"/>
  </si>
  <si>
    <t>18.2.21～18.4.2</t>
  </si>
  <si>
    <t>ドイツ表現主義の彫刻家　エルンスト・バルラハ</t>
    <rPh sb="3" eb="5">
      <t>ヒョウゲン</t>
    </rPh>
    <rPh sb="5" eb="7">
      <t>シュギ</t>
    </rPh>
    <rPh sb="8" eb="11">
      <t>チョウコクカ</t>
    </rPh>
    <phoneticPr fontId="0"/>
  </si>
  <si>
    <t>18.4.1～19.3.31</t>
  </si>
  <si>
    <t>コレクション展</t>
    <rPh sb="6" eb="7">
      <t>テン</t>
    </rPh>
    <phoneticPr fontId="0"/>
  </si>
  <si>
    <t>大　人</t>
    <phoneticPr fontId="2"/>
  </si>
  <si>
    <t>1日当たり
入場者数</t>
    <phoneticPr fontId="2"/>
  </si>
  <si>
    <t>団　　　体</t>
    <phoneticPr fontId="2"/>
  </si>
  <si>
    <t>一　　　般</t>
    <phoneticPr fontId="2"/>
  </si>
  <si>
    <t>総　数</t>
    <phoneticPr fontId="2"/>
  </si>
  <si>
    <t xml:space="preserve">展覧会名 
（種別）    </t>
    <phoneticPr fontId="2"/>
  </si>
  <si>
    <t>平成１８年度</t>
    <phoneticPr fontId="2"/>
  </si>
  <si>
    <t>２０　京都国立近代美術館</t>
    <phoneticPr fontId="2"/>
  </si>
  <si>
    <t>　b) 数値は４月１日以降の実績である。</t>
    <rPh sb="4" eb="6">
      <t>スウチ</t>
    </rPh>
    <rPh sb="8" eb="9">
      <t>ガツ</t>
    </rPh>
    <rPh sb="10" eb="13">
      <t>ニチイコウ</t>
    </rPh>
    <rPh sb="14" eb="16">
      <t>ジッセキ</t>
    </rPh>
    <phoneticPr fontId="2"/>
  </si>
  <si>
    <t xml:space="preserve">     中学生以下はすべて無料となるため，個人･団体の別はなく，招待・無料入場券に含まれている。</t>
    <rPh sb="5" eb="8">
      <t>チュウガクセイ</t>
    </rPh>
    <rPh sb="8" eb="10">
      <t>イカ</t>
    </rPh>
    <rPh sb="14" eb="16">
      <t>ムリョウ</t>
    </rPh>
    <rPh sb="22" eb="24">
      <t>コジン</t>
    </rPh>
    <rPh sb="25" eb="27">
      <t>ダンタイ</t>
    </rPh>
    <rPh sb="28" eb="29">
      <t>ベツ</t>
    </rPh>
    <rPh sb="33" eb="35">
      <t>ショウタイ</t>
    </rPh>
    <rPh sb="36" eb="38">
      <t>ムリョウ</t>
    </rPh>
    <rPh sb="38" eb="41">
      <t>ニュウジョウケン</t>
    </rPh>
    <rPh sb="42" eb="43">
      <t>フク</t>
    </rPh>
    <phoneticPr fontId="2"/>
  </si>
  <si>
    <t>　a) 企画展入場者は無料でコレクション展を観覧でき，またその数は招待・無料入場券の数に含まれている。</t>
    <rPh sb="4" eb="6">
      <t>キカク</t>
    </rPh>
    <rPh sb="6" eb="7">
      <t>テン</t>
    </rPh>
    <rPh sb="7" eb="10">
      <t>ニュウジョウシャ</t>
    </rPh>
    <rPh sb="11" eb="13">
      <t>ムリョウ</t>
    </rPh>
    <rPh sb="20" eb="21">
      <t>テン</t>
    </rPh>
    <rPh sb="22" eb="24">
      <t>カンラン</t>
    </rPh>
    <rPh sb="31" eb="32">
      <t>カズ</t>
    </rPh>
    <rPh sb="33" eb="35">
      <t>ショウタイ</t>
    </rPh>
    <rPh sb="36" eb="38">
      <t>ムリョウ</t>
    </rPh>
    <rPh sb="38" eb="41">
      <t>ニュウジョウケン</t>
    </rPh>
    <rPh sb="42" eb="43">
      <t>スウ</t>
    </rPh>
    <rPh sb="44" eb="45">
      <t>フク</t>
    </rPh>
    <phoneticPr fontId="2"/>
  </si>
  <si>
    <t>20.2.26～20.3.30</t>
    <phoneticPr fontId="10"/>
  </si>
  <si>
    <t>ドイツ･ポスター　1890-1933</t>
    <phoneticPr fontId="17"/>
  </si>
  <si>
    <t>20.1.8～20.2.17</t>
    <phoneticPr fontId="10"/>
  </si>
  <si>
    <t>玉村方久斗展</t>
    <rPh sb="0" eb="2">
      <t>タマムラ</t>
    </rPh>
    <rPh sb="2" eb="3">
      <t>ホウ</t>
    </rPh>
    <rPh sb="3" eb="4">
      <t>ヒサ</t>
    </rPh>
    <rPh sb="4" eb="5">
      <t>ト</t>
    </rPh>
    <rPh sb="5" eb="6">
      <t>テン</t>
    </rPh>
    <phoneticPr fontId="17"/>
  </si>
  <si>
    <t>19.11.20～19.12.24</t>
    <phoneticPr fontId="10"/>
  </si>
  <si>
    <t>新収作品展 － 寄贈されたＭ＆Ｙコレクション　
池田満寿夫の版画</t>
    <rPh sb="0" eb="1">
      <t>シン</t>
    </rPh>
    <rPh sb="1" eb="2">
      <t>オサム</t>
    </rPh>
    <rPh sb="2" eb="5">
      <t>サクヒンテン</t>
    </rPh>
    <rPh sb="8" eb="10">
      <t>キゾウ</t>
    </rPh>
    <rPh sb="24" eb="29">
      <t>イケダマスオ</t>
    </rPh>
    <rPh sb="30" eb="32">
      <t>ハンガ</t>
    </rPh>
    <phoneticPr fontId="17"/>
  </si>
  <si>
    <t>19.10.2～19.11.11</t>
    <phoneticPr fontId="10"/>
  </si>
  <si>
    <t>カルロ・ザウリ展　
イタリア現代陶芸の巨匠</t>
    <rPh sb="7" eb="8">
      <t>テン</t>
    </rPh>
    <rPh sb="14" eb="16">
      <t>ゲンダイ</t>
    </rPh>
    <rPh sb="16" eb="18">
      <t>トウゲイ</t>
    </rPh>
    <rPh sb="19" eb="21">
      <t>キョショウ</t>
    </rPh>
    <phoneticPr fontId="17"/>
  </si>
  <si>
    <t>19.8.7～19.9.17</t>
    <phoneticPr fontId="10"/>
  </si>
  <si>
    <t>文承根＋八木正　
1973-83の仕事</t>
    <rPh sb="0" eb="1">
      <t>ブン</t>
    </rPh>
    <rPh sb="1" eb="2">
      <t>ウケタマワ</t>
    </rPh>
    <rPh sb="2" eb="3">
      <t>ネ</t>
    </rPh>
    <rPh sb="4" eb="6">
      <t>ヤギ</t>
    </rPh>
    <rPh sb="6" eb="7">
      <t>タダシ</t>
    </rPh>
    <rPh sb="17" eb="19">
      <t>シゴト</t>
    </rPh>
    <phoneticPr fontId="17"/>
  </si>
  <si>
    <t>19.7.31～19.9.17</t>
    <phoneticPr fontId="10"/>
  </si>
  <si>
    <t>没後１０年　麻田 浩展</t>
    <rPh sb="0" eb="2">
      <t>ボツゴ</t>
    </rPh>
    <rPh sb="4" eb="5">
      <t>ネン</t>
    </rPh>
    <rPh sb="6" eb="8">
      <t>アサダ</t>
    </rPh>
    <rPh sb="9" eb="10">
      <t>ヒロシ</t>
    </rPh>
    <rPh sb="10" eb="11">
      <t>テン</t>
    </rPh>
    <phoneticPr fontId="17"/>
  </si>
  <si>
    <t>19.6.19～19.7.16</t>
    <phoneticPr fontId="10"/>
  </si>
  <si>
    <t>シビル・ハイネン：テキスタイル･アートの彼方へ</t>
    <rPh sb="20" eb="22">
      <t>カナタ</t>
    </rPh>
    <phoneticPr fontId="17"/>
  </si>
  <si>
    <t>19.6.9～19.7.16</t>
    <phoneticPr fontId="10"/>
  </si>
  <si>
    <t>舞台芸術の世界
～ディアギレフのロシアバレエと舞台デザイン～</t>
    <rPh sb="0" eb="2">
      <t>ブタイ</t>
    </rPh>
    <rPh sb="2" eb="4">
      <t>ゲイジュツ</t>
    </rPh>
    <rPh sb="5" eb="7">
      <t>セカイ</t>
    </rPh>
    <rPh sb="23" eb="25">
      <t>ブタイ</t>
    </rPh>
    <phoneticPr fontId="17"/>
  </si>
  <si>
    <t>19.4.24～19.6.3</t>
    <phoneticPr fontId="10"/>
  </si>
  <si>
    <t>福田平八郎展</t>
    <phoneticPr fontId="10"/>
  </si>
  <si>
    <t>－</t>
    <phoneticPr fontId="10"/>
  </si>
  <si>
    <t>19.4.3～19.4.15</t>
    <phoneticPr fontId="10"/>
  </si>
  <si>
    <t>ノイズレス
鈴木昭男＋ロルフ・ユリウス</t>
    <phoneticPr fontId="10"/>
  </si>
  <si>
    <t>19.3.6～19.4.15</t>
    <phoneticPr fontId="10"/>
  </si>
  <si>
    <t>アール・デコ・ジュエリーの世界
輝きの詩人シャルル・ジャコー，ブシュロン，ラリックらの宝飾デザイン b)</t>
    <phoneticPr fontId="10"/>
  </si>
  <si>
    <t>19.4.1～19.12.24</t>
    <phoneticPr fontId="2"/>
  </si>
  <si>
    <t>コレクション展</t>
    <rPh sb="6" eb="7">
      <t>テン</t>
    </rPh>
    <phoneticPr fontId="10"/>
  </si>
  <si>
    <t>招待・無料入場券 a)</t>
    <phoneticPr fontId="2"/>
  </si>
  <si>
    <t>入　　場　　者　　数</t>
    <rPh sb="0" eb="1">
      <t>イリ</t>
    </rPh>
    <rPh sb="3" eb="4">
      <t>バ</t>
    </rPh>
    <rPh sb="6" eb="7">
      <t>シャ</t>
    </rPh>
    <rPh sb="9" eb="10">
      <t>スウ</t>
    </rPh>
    <phoneticPr fontId="2"/>
  </si>
  <si>
    <t>開催
日数
（日）</t>
    <rPh sb="0" eb="2">
      <t>カイサイ</t>
    </rPh>
    <rPh sb="7" eb="8">
      <t>ニチ</t>
    </rPh>
    <phoneticPr fontId="2"/>
  </si>
  <si>
    <t>開　催　期　間</t>
    <rPh sb="0" eb="1">
      <t>カイ</t>
    </rPh>
    <rPh sb="2" eb="3">
      <t>モヨオ</t>
    </rPh>
    <rPh sb="4" eb="5">
      <t>キ</t>
    </rPh>
    <rPh sb="6" eb="7">
      <t>アイダ</t>
    </rPh>
    <phoneticPr fontId="2"/>
  </si>
  <si>
    <t>展　覧　会　名
（　種　別　）</t>
    <rPh sb="10" eb="11">
      <t>タネ</t>
    </rPh>
    <rPh sb="12" eb="13">
      <t>ベツ</t>
    </rPh>
    <phoneticPr fontId="2"/>
  </si>
  <si>
    <t>平成１９年度</t>
    <phoneticPr fontId="2"/>
  </si>
  <si>
    <t>（単位　人）</t>
    <rPh sb="1" eb="3">
      <t>タンイ</t>
    </rPh>
    <rPh sb="4" eb="5">
      <t>ニン</t>
    </rPh>
    <phoneticPr fontId="2"/>
  </si>
  <si>
    <t xml:space="preserve">      中学生以下はすべて無料となるため，個人･団体の別はなく，招待・無料入場券に含まれている。</t>
    <rPh sb="6" eb="9">
      <t>チュウガクセイ</t>
    </rPh>
    <rPh sb="9" eb="11">
      <t>イカ</t>
    </rPh>
    <rPh sb="15" eb="17">
      <t>ムリョウ</t>
    </rPh>
    <rPh sb="23" eb="25">
      <t>コジン</t>
    </rPh>
    <rPh sb="26" eb="28">
      <t>ダンタイ</t>
    </rPh>
    <rPh sb="29" eb="30">
      <t>ベツ</t>
    </rPh>
    <rPh sb="34" eb="36">
      <t>ショウタイ</t>
    </rPh>
    <rPh sb="37" eb="39">
      <t>ムリョウ</t>
    </rPh>
    <rPh sb="39" eb="42">
      <t>ニュウジョウケン</t>
    </rPh>
    <rPh sb="43" eb="44">
      <t>フク</t>
    </rPh>
    <phoneticPr fontId="2"/>
  </si>
  <si>
    <t>　a)  企画展入場者は無料でコレクション展を観覧でき，またその数は招待・無料入場券の数に含まれている。</t>
    <rPh sb="5" eb="7">
      <t>キカク</t>
    </rPh>
    <rPh sb="7" eb="8">
      <t>テン</t>
    </rPh>
    <rPh sb="8" eb="11">
      <t>ニュウジョウシャ</t>
    </rPh>
    <rPh sb="12" eb="14">
      <t>ムリョウ</t>
    </rPh>
    <rPh sb="21" eb="22">
      <t>テン</t>
    </rPh>
    <rPh sb="23" eb="25">
      <t>カンラン</t>
    </rPh>
    <rPh sb="32" eb="33">
      <t>カズ</t>
    </rPh>
    <rPh sb="34" eb="36">
      <t>ショウタイ</t>
    </rPh>
    <rPh sb="37" eb="39">
      <t>ムリョウ</t>
    </rPh>
    <rPh sb="39" eb="42">
      <t>ニュウジョウケン</t>
    </rPh>
    <rPh sb="43" eb="44">
      <t>スウ</t>
    </rPh>
    <rPh sb="45" eb="46">
      <t>フク</t>
    </rPh>
    <phoneticPr fontId="2"/>
  </si>
  <si>
    <t>－</t>
    <phoneticPr fontId="10"/>
  </si>
  <si>
    <t>21.2.17～21.3.29</t>
    <phoneticPr fontId="10"/>
  </si>
  <si>
    <t>椿昇２００４－２００９:　　　GOLD/WHITE/BLACK</t>
    <rPh sb="0" eb="1">
      <t>ツバキ</t>
    </rPh>
    <rPh sb="1" eb="2">
      <t>ノボル</t>
    </rPh>
    <phoneticPr fontId="10"/>
  </si>
  <si>
    <t>21.1.6～21.2.8</t>
    <phoneticPr fontId="10"/>
  </si>
  <si>
    <t>上野伊三郎＋リチ　コレクション展　ウィーンから京都へ，建築から工芸へ</t>
    <rPh sb="0" eb="2">
      <t>ウエノ</t>
    </rPh>
    <rPh sb="2" eb="3">
      <t>イ</t>
    </rPh>
    <rPh sb="3" eb="5">
      <t>サブロウ</t>
    </rPh>
    <rPh sb="15" eb="16">
      <t>テン</t>
    </rPh>
    <rPh sb="23" eb="25">
      <t>キョウト</t>
    </rPh>
    <rPh sb="27" eb="29">
      <t>ケンチク</t>
    </rPh>
    <rPh sb="31" eb="33">
      <t>コウゲイ</t>
    </rPh>
    <phoneticPr fontId="10"/>
  </si>
  <si>
    <t>20.11.18～20.12.21</t>
    <phoneticPr fontId="10"/>
  </si>
  <si>
    <t>現代美術への視点－エモーショナル・ドローイング</t>
    <rPh sb="0" eb="2">
      <t>ゲンダイ</t>
    </rPh>
    <rPh sb="2" eb="4">
      <t>ビジュツ</t>
    </rPh>
    <rPh sb="6" eb="8">
      <t>シテン</t>
    </rPh>
    <phoneticPr fontId="10"/>
  </si>
  <si>
    <t>20.9.13～20.11.9</t>
    <phoneticPr fontId="10"/>
  </si>
  <si>
    <t>生活と芸術－アーツ＆クラフツ展　ウィリアム・モリスから民芸まで</t>
    <rPh sb="0" eb="2">
      <t>セイカツ</t>
    </rPh>
    <rPh sb="3" eb="5">
      <t>ゲイジュツ</t>
    </rPh>
    <rPh sb="14" eb="15">
      <t>テン</t>
    </rPh>
    <rPh sb="27" eb="29">
      <t>ミンゲイ</t>
    </rPh>
    <phoneticPr fontId="10"/>
  </si>
  <si>
    <t>20.8.5～20.9.7</t>
    <phoneticPr fontId="10"/>
  </si>
  <si>
    <t>没後３０年　Ｗ・ユージン・
　　　　　　　スミスの写真</t>
    <rPh sb="0" eb="2">
      <t>ボツゴ</t>
    </rPh>
    <rPh sb="4" eb="5">
      <t>ネン</t>
    </rPh>
    <rPh sb="25" eb="27">
      <t>シャシン</t>
    </rPh>
    <phoneticPr fontId="10"/>
  </si>
  <si>
    <t>20.7.29～20.8.31</t>
    <phoneticPr fontId="10"/>
  </si>
  <si>
    <t>没後１０年　下村良之介展</t>
    <rPh sb="0" eb="2">
      <t>ボツゴ</t>
    </rPh>
    <rPh sb="4" eb="5">
      <t>ネン</t>
    </rPh>
    <rPh sb="6" eb="8">
      <t>シモムラ</t>
    </rPh>
    <rPh sb="8" eb="11">
      <t>リョウノスケ</t>
    </rPh>
    <rPh sb="11" eb="12">
      <t>テン</t>
    </rPh>
    <phoneticPr fontId="10"/>
  </si>
  <si>
    <t>20.5.20～20.7.21</t>
    <phoneticPr fontId="10"/>
  </si>
  <si>
    <t>ルノワール＋ルノワール展</t>
    <rPh sb="11" eb="12">
      <t>テン</t>
    </rPh>
    <phoneticPr fontId="10"/>
  </si>
  <si>
    <t>20.4.29～20.5.11</t>
    <phoneticPr fontId="10"/>
  </si>
  <si>
    <t>ART RULES KYOTO ２００８
ライヴ・パフォーマンス</t>
    <phoneticPr fontId="10"/>
  </si>
  <si>
    <t>20.4.8～20.5.11</t>
    <phoneticPr fontId="10"/>
  </si>
  <si>
    <t>生誕１００年記念　
　　　　　　秋野不矩展</t>
    <rPh sb="0" eb="2">
      <t>セイタン</t>
    </rPh>
    <rPh sb="5" eb="6">
      <t>ネン</t>
    </rPh>
    <rPh sb="6" eb="8">
      <t>キネン</t>
    </rPh>
    <rPh sb="16" eb="18">
      <t>アキノ</t>
    </rPh>
    <rPh sb="18" eb="19">
      <t>フ</t>
    </rPh>
    <rPh sb="19" eb="20">
      <t>ク</t>
    </rPh>
    <rPh sb="20" eb="21">
      <t>テン</t>
    </rPh>
    <phoneticPr fontId="10"/>
  </si>
  <si>
    <t>20.4.1～21.3.31</t>
    <phoneticPr fontId="10"/>
  </si>
  <si>
    <t>招待・無料
入場券 a)</t>
    <phoneticPr fontId="2"/>
  </si>
  <si>
    <t>平成２０年度</t>
    <phoneticPr fontId="2"/>
  </si>
  <si>
    <t>２０　京都国立近代美術館</t>
    <phoneticPr fontId="2"/>
  </si>
  <si>
    <t>　b)  「マイ・フェイバリット」展の開催日数及び入場者数は，平成２１年度中の数値である。</t>
    <rPh sb="17" eb="18">
      <t>テン</t>
    </rPh>
    <rPh sb="19" eb="21">
      <t>カイサイ</t>
    </rPh>
    <rPh sb="21" eb="23">
      <t>ニッスウ</t>
    </rPh>
    <rPh sb="23" eb="24">
      <t>オヨ</t>
    </rPh>
    <rPh sb="25" eb="27">
      <t>ニュウジョウ</t>
    </rPh>
    <rPh sb="27" eb="28">
      <t>シャ</t>
    </rPh>
    <rPh sb="28" eb="29">
      <t>スウ</t>
    </rPh>
    <rPh sb="31" eb="33">
      <t>ヘイセイ</t>
    </rPh>
    <rPh sb="35" eb="37">
      <t>ネンド</t>
    </rPh>
    <rPh sb="37" eb="38">
      <t>チュウ</t>
    </rPh>
    <rPh sb="39" eb="41">
      <t>スウチ</t>
    </rPh>
    <phoneticPr fontId="2"/>
  </si>
  <si>
    <t xml:space="preserve">      中学生以下は全て無料となるため，個人･団体の別はなく，招待・無料入場券に含まれている。</t>
    <rPh sb="6" eb="9">
      <t>チュウガクセイ</t>
    </rPh>
    <rPh sb="9" eb="11">
      <t>イカ</t>
    </rPh>
    <rPh sb="12" eb="13">
      <t>スベ</t>
    </rPh>
    <rPh sb="14" eb="16">
      <t>ムリョウ</t>
    </rPh>
    <rPh sb="22" eb="24">
      <t>コジン</t>
    </rPh>
    <rPh sb="25" eb="27">
      <t>ダンタイ</t>
    </rPh>
    <rPh sb="28" eb="29">
      <t>ベツ</t>
    </rPh>
    <rPh sb="33" eb="35">
      <t>ショウタイ</t>
    </rPh>
    <rPh sb="36" eb="38">
      <t>ムリョウ</t>
    </rPh>
    <rPh sb="38" eb="41">
      <t>ニュウジョウケン</t>
    </rPh>
    <rPh sb="42" eb="43">
      <t>フク</t>
    </rPh>
    <phoneticPr fontId="2"/>
  </si>
  <si>
    <t>22.3.24～22.5.5</t>
    <phoneticPr fontId="10"/>
  </si>
  <si>
    <t>マイ・フェイバリット
－とある美術の検索目録
／所蔵作品から b)</t>
    <rPh sb="15" eb="17">
      <t>ビジュツ</t>
    </rPh>
    <rPh sb="18" eb="20">
      <t>ケンサク</t>
    </rPh>
    <rPh sb="20" eb="22">
      <t>モクロク</t>
    </rPh>
    <rPh sb="24" eb="26">
      <t>ショゾウ</t>
    </rPh>
    <rPh sb="26" eb="28">
      <t>サクヒン</t>
    </rPh>
    <phoneticPr fontId="10"/>
  </si>
  <si>
    <t>21.10.31～21.12.27</t>
    <phoneticPr fontId="10"/>
  </si>
  <si>
    <t>ボルゲーゼ美術館展</t>
    <rPh sb="5" eb="8">
      <t>ビジュツカン</t>
    </rPh>
    <rPh sb="8" eb="9">
      <t>テン</t>
    </rPh>
    <phoneticPr fontId="10"/>
  </si>
  <si>
    <t>21.9.4～21.10.18</t>
    <phoneticPr fontId="10"/>
  </si>
  <si>
    <r>
      <t xml:space="preserve">ウィリアム・ケントリッジ
</t>
    </r>
    <r>
      <rPr>
        <sz val="6"/>
        <rFont val="ＭＳ 明朝"/>
        <family val="1"/>
        <charset val="128"/>
      </rPr>
      <t>歩きながら歴史を考える
そしてドローイングは動き始めた……</t>
    </r>
    <rPh sb="13" eb="14">
      <t>アル</t>
    </rPh>
    <rPh sb="18" eb="20">
      <t>レキシ</t>
    </rPh>
    <rPh sb="21" eb="22">
      <t>カンガ</t>
    </rPh>
    <rPh sb="35" eb="36">
      <t>ウゴ</t>
    </rPh>
    <rPh sb="37" eb="38">
      <t>ハジ</t>
    </rPh>
    <phoneticPr fontId="10"/>
  </si>
  <si>
    <t>21.7.28～21.8.23</t>
    <phoneticPr fontId="10"/>
  </si>
  <si>
    <r>
      <t>生誕１２０年　野島康三
－</t>
    </r>
    <r>
      <rPr>
        <sz val="7.5"/>
        <rFont val="ＭＳ 明朝"/>
        <family val="1"/>
        <charset val="128"/>
      </rPr>
      <t>ある写真家が見た日本近代－</t>
    </r>
    <rPh sb="0" eb="2">
      <t>セイタン</t>
    </rPh>
    <rPh sb="5" eb="6">
      <t>ネン</t>
    </rPh>
    <rPh sb="7" eb="9">
      <t>ノジマ</t>
    </rPh>
    <rPh sb="9" eb="11">
      <t>ヤスゾウ</t>
    </rPh>
    <rPh sb="15" eb="18">
      <t>シャシンカ</t>
    </rPh>
    <rPh sb="19" eb="20">
      <t>ミ</t>
    </rPh>
    <rPh sb="21" eb="23">
      <t>ニホン</t>
    </rPh>
    <rPh sb="23" eb="25">
      <t>キンダイ</t>
    </rPh>
    <phoneticPr fontId="10"/>
  </si>
  <si>
    <t>21.7.3～21.8.23</t>
    <phoneticPr fontId="10"/>
  </si>
  <si>
    <t>無声時代　
　　ソビエト映画ポスター展</t>
    <rPh sb="0" eb="2">
      <t>ムセイ</t>
    </rPh>
    <rPh sb="2" eb="4">
      <t>ジダイ</t>
    </rPh>
    <rPh sb="12" eb="14">
      <t>エイガ</t>
    </rPh>
    <rPh sb="18" eb="19">
      <t>テン</t>
    </rPh>
    <phoneticPr fontId="10"/>
  </si>
  <si>
    <t>21.6.9～21.7.20</t>
    <phoneticPr fontId="10"/>
  </si>
  <si>
    <t>京都学「前衛都市・モダニズムの京都」１８９５－１９３０</t>
    <rPh sb="0" eb="2">
      <t>キョウト</t>
    </rPh>
    <rPh sb="2" eb="3">
      <t>ガク</t>
    </rPh>
    <rPh sb="4" eb="6">
      <t>ゼンエイ</t>
    </rPh>
    <rPh sb="6" eb="8">
      <t>トシ</t>
    </rPh>
    <rPh sb="15" eb="17">
      <t>キョウト</t>
    </rPh>
    <phoneticPr fontId="10"/>
  </si>
  <si>
    <t>21.4.11～21.5.24</t>
    <phoneticPr fontId="10"/>
  </si>
  <si>
    <t>ラグジュアリー
　　　：ファッションの欲望</t>
    <rPh sb="19" eb="21">
      <t>ヨクボウ</t>
    </rPh>
    <phoneticPr fontId="10"/>
  </si>
  <si>
    <t>21.4.1～22.3.31</t>
    <phoneticPr fontId="10"/>
  </si>
  <si>
    <t>招待・無料
入場券 a)</t>
    <phoneticPr fontId="2"/>
  </si>
  <si>
    <t>平成２１年度</t>
    <phoneticPr fontId="2"/>
  </si>
  <si>
    <t>　b)  開催日数及び入場者数は，平成２２年度中の数値である。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</si>
  <si>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23.3.12～23.5.15</t>
    <phoneticPr fontId="10"/>
  </si>
  <si>
    <t>パウル・クレー
ーおわらないアトリエ b)</t>
    <phoneticPr fontId="10"/>
  </si>
  <si>
    <t>23.1.5～23.2.20</t>
    <phoneticPr fontId="10"/>
  </si>
  <si>
    <t>麻生三郎展</t>
    <rPh sb="0" eb="2">
      <t>アソウ</t>
    </rPh>
    <rPh sb="2" eb="4">
      <t>サブロウ</t>
    </rPh>
    <rPh sb="4" eb="5">
      <t>テン</t>
    </rPh>
    <phoneticPr fontId="10"/>
  </si>
  <si>
    <t>22.11.2～22.12.12</t>
    <phoneticPr fontId="10"/>
  </si>
  <si>
    <t>上村松園展</t>
    <rPh sb="0" eb="2">
      <t>ウエムラ</t>
    </rPh>
    <rPh sb="2" eb="3">
      <t>マツ</t>
    </rPh>
    <rPh sb="3" eb="4">
      <t>エン</t>
    </rPh>
    <rPh sb="4" eb="5">
      <t>テン</t>
    </rPh>
    <phoneticPr fontId="10"/>
  </si>
  <si>
    <t>22.9.3～22.10.17</t>
    <phoneticPr fontId="10"/>
  </si>
  <si>
    <t>「日本画」の前衛1938-1949</t>
    <rPh sb="1" eb="4">
      <t>ニホンガ</t>
    </rPh>
    <rPh sb="6" eb="8">
      <t>ゼンエイ</t>
    </rPh>
    <phoneticPr fontId="10"/>
  </si>
  <si>
    <t>22.7.9～22.8.22</t>
    <phoneticPr fontId="10"/>
  </si>
  <si>
    <r>
      <t>京都市立芸術大学
　　創立130周年記念事業協賛
　</t>
    </r>
    <r>
      <rPr>
        <sz val="8"/>
        <rFont val="ＭＳ 明朝"/>
        <family val="1"/>
        <charset val="128"/>
      </rPr>
      <t>Trouble in Paradise 
　　／生存のエシックス</t>
    </r>
    <rPh sb="0" eb="4">
      <t>キョウトシリツ</t>
    </rPh>
    <rPh sb="4" eb="6">
      <t>ゲイジュツ</t>
    </rPh>
    <rPh sb="6" eb="8">
      <t>ダイガク</t>
    </rPh>
    <rPh sb="11" eb="13">
      <t>ソウリツ</t>
    </rPh>
    <rPh sb="16" eb="17">
      <t>シュウ</t>
    </rPh>
    <rPh sb="17" eb="18">
      <t>ネン</t>
    </rPh>
    <rPh sb="18" eb="20">
      <t>キネン</t>
    </rPh>
    <rPh sb="20" eb="22">
      <t>ジギョウ</t>
    </rPh>
    <rPh sb="22" eb="24">
      <t>キョウサン</t>
    </rPh>
    <rPh sb="50" eb="52">
      <t>セイゾン</t>
    </rPh>
    <phoneticPr fontId="10"/>
  </si>
  <si>
    <t>22.5.20～22.6.27</t>
    <phoneticPr fontId="10"/>
  </si>
  <si>
    <t>ローマ追想ー19世紀写真と旅</t>
    <rPh sb="3" eb="5">
      <t>ツイソウ</t>
    </rPh>
    <rPh sb="8" eb="10">
      <t>セイキ</t>
    </rPh>
    <rPh sb="10" eb="12">
      <t>シャシン</t>
    </rPh>
    <rPh sb="13" eb="14">
      <t>タビ</t>
    </rPh>
    <phoneticPr fontId="10"/>
  </si>
  <si>
    <t>22.5.18～22.6.27</t>
    <phoneticPr fontId="10"/>
  </si>
  <si>
    <t>稲垣仲静・稔次郎兄弟展</t>
    <rPh sb="0" eb="2">
      <t>イナガキ</t>
    </rPh>
    <rPh sb="2" eb="3">
      <t>チュウ</t>
    </rPh>
    <rPh sb="3" eb="4">
      <t>シズ</t>
    </rPh>
    <rPh sb="5" eb="6">
      <t>ネン</t>
    </rPh>
    <rPh sb="6" eb="8">
      <t>ジロウ</t>
    </rPh>
    <rPh sb="8" eb="10">
      <t>キョウダイ</t>
    </rPh>
    <rPh sb="10" eb="11">
      <t>テン</t>
    </rPh>
    <phoneticPr fontId="10"/>
  </si>
  <si>
    <t>22.3.24～22.5.5</t>
    <phoneticPr fontId="10"/>
  </si>
  <si>
    <t>マイ・フェイバリット
ーとある美術の検索目録
／所蔵作品から b)</t>
    <phoneticPr fontId="10"/>
  </si>
  <si>
    <t>22.4.1～23.3.31</t>
    <phoneticPr fontId="10"/>
  </si>
  <si>
    <t>招待・無料
入場券 a)</t>
    <phoneticPr fontId="2"/>
  </si>
  <si>
    <t>平成２２年度</t>
    <phoneticPr fontId="2"/>
  </si>
  <si>
    <t>２０　京都国立近代美術館</t>
    <phoneticPr fontId="2"/>
  </si>
  <si>
    <t>　b)  開催日数及び入場者数は，平成２３年度中の数値である。</t>
    <rPh sb="5" eb="7">
      <t>カイサイ</t>
    </rPh>
    <rPh sb="7" eb="9">
      <t>ニッスウ</t>
    </rPh>
    <rPh sb="9" eb="10">
      <t>オヨ</t>
    </rPh>
    <rPh sb="11" eb="13">
      <t>ニュウジョウ</t>
    </rPh>
    <rPh sb="13" eb="14">
      <t>シャ</t>
    </rPh>
    <rPh sb="14" eb="15">
      <t>スウ</t>
    </rPh>
    <rPh sb="17" eb="19">
      <t>ヘイセイ</t>
    </rPh>
    <rPh sb="21" eb="23">
      <t>ネンド</t>
    </rPh>
    <rPh sb="23" eb="24">
      <t>ナカ</t>
    </rPh>
    <rPh sb="25" eb="27">
      <t>スウチ</t>
    </rPh>
    <phoneticPr fontId="2"/>
  </si>
  <si>
    <t>23.11.11～23.12.25</t>
    <phoneticPr fontId="10"/>
  </si>
  <si>
    <r>
      <rPr>
        <sz val="7.5"/>
        <rFont val="ＭＳ 明朝"/>
        <family val="1"/>
        <charset val="128"/>
      </rPr>
      <t>川西英コレクション収蔵記念展</t>
    </r>
    <r>
      <rPr>
        <sz val="8"/>
        <rFont val="ＭＳ 明朝"/>
        <family val="1"/>
        <charset val="128"/>
      </rPr>
      <t xml:space="preserve">
　夢二とともに</t>
    </r>
    <rPh sb="0" eb="2">
      <t>カワニシ</t>
    </rPh>
    <rPh sb="2" eb="3">
      <t>ヒデ</t>
    </rPh>
    <rPh sb="9" eb="11">
      <t>シュウゾウ</t>
    </rPh>
    <rPh sb="11" eb="13">
      <t>キネン</t>
    </rPh>
    <rPh sb="13" eb="14">
      <t>テン</t>
    </rPh>
    <rPh sb="16" eb="18">
      <t>ユメジ</t>
    </rPh>
    <phoneticPr fontId="10"/>
  </si>
  <si>
    <t>23.9.16～23.10.30</t>
    <phoneticPr fontId="10"/>
  </si>
  <si>
    <t>「織」を極める
　人間国宝　北村武資</t>
    <rPh sb="1" eb="2">
      <t>オリ</t>
    </rPh>
    <rPh sb="4" eb="5">
      <t>キワ</t>
    </rPh>
    <rPh sb="9" eb="11">
      <t>ニンゲン</t>
    </rPh>
    <rPh sb="11" eb="13">
      <t>コクホウ</t>
    </rPh>
    <rPh sb="14" eb="16">
      <t>キタムラ</t>
    </rPh>
    <rPh sb="16" eb="17">
      <t>タケシ</t>
    </rPh>
    <rPh sb="17" eb="18">
      <t>シ</t>
    </rPh>
    <phoneticPr fontId="10"/>
  </si>
  <si>
    <t>23.7.20～23.9.4</t>
    <phoneticPr fontId="10"/>
  </si>
  <si>
    <t>視覚の実験室
モホイ＝ナジ/イン・モーション</t>
    <rPh sb="0" eb="2">
      <t>シカク</t>
    </rPh>
    <rPh sb="3" eb="6">
      <t>ジッケンシツ</t>
    </rPh>
    <phoneticPr fontId="10"/>
  </si>
  <si>
    <t>23.5.27～23.7.10</t>
    <phoneticPr fontId="10"/>
  </si>
  <si>
    <t>没後100年　青木繁展
－よみがえる神話と芸術</t>
    <rPh sb="0" eb="2">
      <t>ボツゴ</t>
    </rPh>
    <rPh sb="5" eb="6">
      <t>ネン</t>
    </rPh>
    <rPh sb="7" eb="9">
      <t>アオキ</t>
    </rPh>
    <rPh sb="9" eb="10">
      <t>シゲル</t>
    </rPh>
    <rPh sb="10" eb="11">
      <t>テン</t>
    </rPh>
    <rPh sb="18" eb="20">
      <t>シンワ</t>
    </rPh>
    <rPh sb="21" eb="23">
      <t>ゲイジュツ</t>
    </rPh>
    <phoneticPr fontId="10"/>
  </si>
  <si>
    <t>23.3.12～23.5.15</t>
    <phoneticPr fontId="10"/>
  </si>
  <si>
    <t>パウル・クレー
－おわらないアトリエ b)</t>
    <phoneticPr fontId="10"/>
  </si>
  <si>
    <t>23.4.1～23.12.25</t>
    <phoneticPr fontId="10"/>
  </si>
  <si>
    <t>招待・無料
入場券 a)</t>
    <phoneticPr fontId="2"/>
  </si>
  <si>
    <t>平成２３年度</t>
    <phoneticPr fontId="2"/>
  </si>
  <si>
    <t>１９　京都国立近代美術館</t>
    <phoneticPr fontId="2"/>
  </si>
  <si>
    <t xml:space="preserve">  c)  開催日数及び入場者数は，平成２４年度中の数値である。</t>
    <phoneticPr fontId="10"/>
  </si>
  <si>
    <t xml:space="preserve">      入場者を占んでいる。</t>
    <phoneticPr fontId="10"/>
  </si>
  <si>
    <t xml:space="preserve">  b)  日本の映画ポスター展はコレクション・ギャラリーの一部を用いて開催されたため、同時期開催の山口華楊展との共通券での</t>
    <rPh sb="6" eb="8">
      <t>ニホン</t>
    </rPh>
    <rPh sb="9" eb="11">
      <t>エイガ</t>
    </rPh>
    <rPh sb="15" eb="16">
      <t>テン</t>
    </rPh>
    <rPh sb="47" eb="49">
      <t>カイサイ</t>
    </rPh>
    <rPh sb="50" eb="52">
      <t>ヤマグチ</t>
    </rPh>
    <rPh sb="52" eb="53">
      <t>カ</t>
    </rPh>
    <rPh sb="53" eb="54">
      <t>ヨウ</t>
    </rPh>
    <rPh sb="54" eb="55">
      <t>テン</t>
    </rPh>
    <phoneticPr fontId="10"/>
  </si>
  <si>
    <t>25.3.16～25.5.6</t>
    <phoneticPr fontId="10"/>
  </si>
  <si>
    <t xml:space="preserve">開館50周年記念特別展    c)
交差する表現
工芸／デザイン／総合芸術                </t>
    <phoneticPr fontId="10"/>
  </si>
  <si>
    <t>24.11.2～24.12.16</t>
    <phoneticPr fontId="10"/>
  </si>
  <si>
    <t>山口華楊</t>
    <phoneticPr fontId="10"/>
  </si>
  <si>
    <t>24.10.31～24.12.24</t>
    <phoneticPr fontId="10"/>
  </si>
  <si>
    <t>日本の映画ポスター芸術  b)</t>
    <phoneticPr fontId="10"/>
  </si>
  <si>
    <t>24.9.7～24.10.21</t>
    <phoneticPr fontId="10"/>
  </si>
  <si>
    <t xml:space="preserve">近代洋画の開拓者 高橋由一 </t>
    <phoneticPr fontId="10"/>
  </si>
  <si>
    <t>24.7.7～24.8.19</t>
    <phoneticPr fontId="10"/>
  </si>
  <si>
    <t>KATAGAMI Style
－もうひとつのジャポニスム</t>
    <phoneticPr fontId="10"/>
  </si>
  <si>
    <t>24.5.22～24.6.24</t>
    <phoneticPr fontId="10"/>
  </si>
  <si>
    <t>井田照一の版画</t>
  </si>
  <si>
    <t>24.4.7～24.5.13</t>
    <phoneticPr fontId="10"/>
  </si>
  <si>
    <t>すべての僕が沸騰する
－村山知義の宇宙－</t>
    <phoneticPr fontId="10"/>
  </si>
  <si>
    <t>24.4.7～24.12.24</t>
    <phoneticPr fontId="10"/>
  </si>
  <si>
    <t>一日当たり</t>
    <rPh sb="0" eb="2">
      <t>イチニチ</t>
    </rPh>
    <rPh sb="2" eb="3">
      <t>ア</t>
    </rPh>
    <phoneticPr fontId="2"/>
  </si>
  <si>
    <t>総数</t>
    <rPh sb="0" eb="2">
      <t>ソウスウ</t>
    </rPh>
    <phoneticPr fontId="2"/>
  </si>
  <si>
    <t>検算</t>
    <rPh sb="0" eb="2">
      <t>ケンザン</t>
    </rPh>
    <phoneticPr fontId="2"/>
  </si>
  <si>
    <t>招待・無料
入場券 a)</t>
    <phoneticPr fontId="2"/>
  </si>
  <si>
    <t>平成２４年度</t>
    <phoneticPr fontId="2"/>
  </si>
  <si>
    <t>１９　京都国立近代美術館</t>
    <phoneticPr fontId="2"/>
  </si>
  <si>
    <t>平成２５年度</t>
    <phoneticPr fontId="2"/>
  </si>
  <si>
    <t>平成25年度　第1回展示</t>
    <rPh sb="0" eb="2">
      <t>ヘイセイ</t>
    </rPh>
    <rPh sb="4" eb="6">
      <t>ネンド</t>
    </rPh>
    <rPh sb="7" eb="8">
      <t>ダイ</t>
    </rPh>
    <rPh sb="9" eb="10">
      <t>カイ</t>
    </rPh>
    <rPh sb="10" eb="12">
      <t>テンジ</t>
    </rPh>
    <phoneticPr fontId="10"/>
  </si>
  <si>
    <t>25. 5.11～25. 7. 7</t>
    <phoneticPr fontId="10"/>
  </si>
  <si>
    <t>平成25年度　第2回展示</t>
    <rPh sb="0" eb="2">
      <t>ヘイセイ</t>
    </rPh>
    <rPh sb="4" eb="6">
      <t>ネンド</t>
    </rPh>
    <rPh sb="7" eb="8">
      <t>ダイ</t>
    </rPh>
    <rPh sb="9" eb="10">
      <t>カイ</t>
    </rPh>
    <rPh sb="10" eb="12">
      <t>テンジ</t>
    </rPh>
    <phoneticPr fontId="10"/>
  </si>
  <si>
    <t>25. 7.10～25. 9. 1</t>
    <phoneticPr fontId="10"/>
  </si>
  <si>
    <t>平成25年度　第3回展示</t>
    <rPh sb="0" eb="2">
      <t>ヘイセイ</t>
    </rPh>
    <rPh sb="4" eb="6">
      <t>ネンド</t>
    </rPh>
    <rPh sb="7" eb="8">
      <t>ダイ</t>
    </rPh>
    <rPh sb="9" eb="10">
      <t>カイ</t>
    </rPh>
    <rPh sb="10" eb="12">
      <t>テンジ</t>
    </rPh>
    <phoneticPr fontId="10"/>
  </si>
  <si>
    <t>25. 9. 7～25.10.27</t>
    <phoneticPr fontId="10"/>
  </si>
  <si>
    <t>平成25年度　第4回展示</t>
    <rPh sb="0" eb="2">
      <t>ヘイセイ</t>
    </rPh>
    <rPh sb="4" eb="6">
      <t>ネンド</t>
    </rPh>
    <rPh sb="7" eb="8">
      <t>ダイ</t>
    </rPh>
    <rPh sb="9" eb="10">
      <t>カイ</t>
    </rPh>
    <rPh sb="10" eb="12">
      <t>テンジ</t>
    </rPh>
    <phoneticPr fontId="10"/>
  </si>
  <si>
    <t>25.11. 1～26. 1.13</t>
    <phoneticPr fontId="10"/>
  </si>
  <si>
    <t>平成26年度　第1回展示 b)</t>
    <rPh sb="0" eb="2">
      <t>ヘイセイ</t>
    </rPh>
    <rPh sb="4" eb="6">
      <t>ネンド</t>
    </rPh>
    <rPh sb="7" eb="8">
      <t>ダイ</t>
    </rPh>
    <rPh sb="9" eb="10">
      <t>カイ</t>
    </rPh>
    <rPh sb="10" eb="12">
      <t>テンジ</t>
    </rPh>
    <phoneticPr fontId="10"/>
  </si>
  <si>
    <t>26. 3.21～26. 5.11</t>
    <phoneticPr fontId="10"/>
  </si>
  <si>
    <t xml:space="preserve">開館50周年記念特別展  b)
交差する表現
工芸／デザイン／総合芸術                </t>
    <phoneticPr fontId="10"/>
  </si>
  <si>
    <t>25. 3.16～25. 5. 6</t>
    <phoneticPr fontId="10"/>
  </si>
  <si>
    <t>芝川照吉コレクション展
～青木繁・岸田劉生らを
　支えたコレクター</t>
    <rPh sb="13" eb="16">
      <t>アオキシゲル</t>
    </rPh>
    <rPh sb="17" eb="19">
      <t>キシダ</t>
    </rPh>
    <rPh sb="19" eb="21">
      <t>リュウセイ</t>
    </rPh>
    <rPh sb="25" eb="26">
      <t>ササ</t>
    </rPh>
    <phoneticPr fontId="10"/>
  </si>
  <si>
    <t>25. 5.18～25. 6.30</t>
    <phoneticPr fontId="10"/>
  </si>
  <si>
    <r>
      <t xml:space="preserve">泥象 鈴木治の世界
</t>
    </r>
    <r>
      <rPr>
        <sz val="7.5"/>
        <rFont val="ＭＳ 明朝"/>
        <family val="1"/>
        <charset val="128"/>
      </rPr>
      <t>－「使う陶」から「観る陶」、
　　そして「詠む陶」へ－</t>
    </r>
    <phoneticPr fontId="10"/>
  </si>
  <si>
    <t>25. 7.12～25. 8.25</t>
    <phoneticPr fontId="10"/>
  </si>
  <si>
    <t>映画をめぐる美術
－マルセル・ブロータース
　から始める－</t>
    <phoneticPr fontId="10"/>
  </si>
  <si>
    <t>25. 9. 7～25.10.27</t>
    <phoneticPr fontId="10"/>
  </si>
  <si>
    <t>皇室の名品
－近代日本美術の粋－</t>
    <phoneticPr fontId="10"/>
  </si>
  <si>
    <t>25.11. 9～26. 1.13</t>
    <phoneticPr fontId="10"/>
  </si>
  <si>
    <t>26. 3.21～26. 5.11</t>
    <phoneticPr fontId="10"/>
  </si>
  <si>
    <t xml:space="preserve">  b)  開催日数及び入場者数は，平成２５年度中の数値である。</t>
    <phoneticPr fontId="10"/>
  </si>
  <si>
    <t xml:space="preserve">  c)  チェコの映画ポスター展はコレクション・ギャラリーの一部を用いて開催されたため、同時期開催のFuture Beauty展との</t>
    <rPh sb="10" eb="12">
      <t>エイガ</t>
    </rPh>
    <rPh sb="16" eb="17">
      <t>テン</t>
    </rPh>
    <rPh sb="48" eb="50">
      <t>カイサイ</t>
    </rPh>
    <rPh sb="64" eb="65">
      <t>テン</t>
    </rPh>
    <phoneticPr fontId="10"/>
  </si>
  <si>
    <t xml:space="preserve">      共通券での入場者を含んでいる。</t>
    <rPh sb="15" eb="16">
      <t>フク</t>
    </rPh>
    <phoneticPr fontId="10"/>
  </si>
  <si>
    <t>Future Beauty 　　　　b) 
日本ファッション：
不連続の連続</t>
    <phoneticPr fontId="10"/>
  </si>
  <si>
    <t>チェコの映画ポスター  b) c)
テリー・ポスター・
コレクションより</t>
    <phoneticPr fontId="10"/>
  </si>
  <si>
    <t>Future Beauty 　　　　b)
日本ファッション：
不連続の連続</t>
  </si>
  <si>
    <t>26.3.21～26.5.11</t>
  </si>
  <si>
    <t>チェコの映画ポスター  b) c) 
テリー・ポスター・
コレクションより</t>
  </si>
  <si>
    <t>上村松篁展</t>
    <rPh sb="0" eb="2">
      <t>ウエムラ</t>
    </rPh>
    <phoneticPr fontId="17"/>
  </si>
  <si>
    <t>26.5.27～26.7.6</t>
  </si>
  <si>
    <t>うるしの近代
――京都、「工芸」前夜から</t>
  </si>
  <si>
    <t>26.7.19～26.8.24</t>
  </si>
  <si>
    <t>ホイッスラー展</t>
  </si>
  <si>
    <t>26.9.13～26.11.16</t>
  </si>
  <si>
    <t>現代美術のハードコアはじつは世界の宝である展    b)
ヤゲオ財団コレクションより</t>
  </si>
  <si>
    <t>27.3.31～27.5.31</t>
  </si>
  <si>
    <t xml:space="preserve">  c)  チェコの映画ポスター展はコレクション・ギャラリーの一部を用いて開催されたため，同時期開催のFuture Beauty展との</t>
    <rPh sb="10" eb="12">
      <t>エイガ</t>
    </rPh>
    <rPh sb="16" eb="17">
      <t>テン</t>
    </rPh>
    <rPh sb="48" eb="50">
      <t>カイサイ</t>
    </rPh>
    <rPh sb="64" eb="65">
      <t>テン</t>
    </rPh>
    <phoneticPr fontId="10"/>
  </si>
  <si>
    <t>平成２６年度</t>
    <phoneticPr fontId="2"/>
  </si>
  <si>
    <t>招待・無料
入場券 a)</t>
    <phoneticPr fontId="2"/>
  </si>
  <si>
    <t>平成26年度　第1回展示 b)</t>
    <phoneticPr fontId="17"/>
  </si>
  <si>
    <t>26.3.21～26.5.11</t>
    <phoneticPr fontId="17"/>
  </si>
  <si>
    <t>平成26年度　第2回展示</t>
    <phoneticPr fontId="17"/>
  </si>
  <si>
    <t>26.5.14～26.7.13</t>
    <phoneticPr fontId="17"/>
  </si>
  <si>
    <t>平成26年度　第3回展示</t>
    <phoneticPr fontId="17"/>
  </si>
  <si>
    <t>26.7.16～26.8.31</t>
    <phoneticPr fontId="17"/>
  </si>
  <si>
    <t>平成26年度　第4回展示</t>
    <phoneticPr fontId="17"/>
  </si>
  <si>
    <t>26.9.3～26.11.30</t>
    <phoneticPr fontId="17"/>
  </si>
  <si>
    <t>平成27年度　第1回展示 b)</t>
    <phoneticPr fontId="17"/>
  </si>
  <si>
    <t>27.3.27～27.5.31</t>
    <phoneticPr fontId="17"/>
  </si>
  <si>
    <t xml:space="preserve">  b)  開催日数及び入場者数は，平成２６年度中の数値である。</t>
    <phoneticPr fontId="10"/>
  </si>
  <si>
    <t>　d)  館内改修工事のため平成26年12月1日（月）から平成27年3月26日（木）まで全館休館した。</t>
    <phoneticPr fontId="17"/>
  </si>
  <si>
    <t>（ｺﾚｸｼｮﾝ･ｷﾞｬﾗﾘｰ）</t>
    <phoneticPr fontId="10"/>
  </si>
  <si>
    <t>平成２７年度</t>
    <phoneticPr fontId="2"/>
  </si>
  <si>
    <t>（ｺｸﾚｼｮﾝ･ｷﾞｬﾗﾘｰ）</t>
    <phoneticPr fontId="17"/>
  </si>
  <si>
    <t>平成27年度　第1回展示 b)</t>
    <phoneticPr fontId="17"/>
  </si>
  <si>
    <t>27.3.27～27.5.31</t>
    <phoneticPr fontId="17"/>
  </si>
  <si>
    <t>平成27年度　第2回展示</t>
    <phoneticPr fontId="17"/>
  </si>
  <si>
    <t>27.6.6～27.8.16</t>
    <phoneticPr fontId="17"/>
  </si>
  <si>
    <t>平成27年度　第3回展示</t>
    <phoneticPr fontId="17"/>
  </si>
  <si>
    <t>27.8.19～27.10.4</t>
    <phoneticPr fontId="17"/>
  </si>
  <si>
    <t>平成27年度　第4回展示</t>
    <phoneticPr fontId="17"/>
  </si>
  <si>
    <t>27.10.7～27.12.6</t>
    <phoneticPr fontId="17"/>
  </si>
  <si>
    <t>平成27年度　第5回展示</t>
    <phoneticPr fontId="17"/>
  </si>
  <si>
    <t>28.1.27～28.3.21</t>
    <phoneticPr fontId="17"/>
  </si>
  <si>
    <t>平成28年度　第1回展示 b)</t>
    <phoneticPr fontId="17"/>
  </si>
  <si>
    <t>28.3.24～28.5.29</t>
    <phoneticPr fontId="17"/>
  </si>
  <si>
    <t>現代美術のハードコアはじつは世界の宝である展　ヤゲオ財団コレクションより　b)</t>
    <phoneticPr fontId="17"/>
  </si>
  <si>
    <t>27.3.31～27.5.31</t>
    <phoneticPr fontId="17"/>
  </si>
  <si>
    <t>ポスターにみる ミュージカル映画の世界　c)</t>
    <phoneticPr fontId="17"/>
  </si>
  <si>
    <t>ユネスコ無形文化遺産登録記念　北大路魯山人の美　和食の天才</t>
    <phoneticPr fontId="17"/>
  </si>
  <si>
    <t>27.6.19～27.8.16</t>
    <phoneticPr fontId="17"/>
  </si>
  <si>
    <t>現代陶芸の鬼才　
栗木達介展</t>
    <phoneticPr fontId="17"/>
  </si>
  <si>
    <t>27.8.28～27.9.27</t>
    <phoneticPr fontId="17"/>
  </si>
  <si>
    <t>琳派400年記念
「琳派イメージ」展</t>
    <phoneticPr fontId="17"/>
  </si>
  <si>
    <t>27.10.9～27.11.23</t>
    <phoneticPr fontId="17"/>
  </si>
  <si>
    <t>文化勲章受章記念
志村ふくみ―母衣への回帰―</t>
    <phoneticPr fontId="17"/>
  </si>
  <si>
    <t>28.2.2～28.3.21</t>
    <phoneticPr fontId="17"/>
  </si>
  <si>
    <t>　注) 館改修工事のため平成２７年１２月７日（月）から平成２８年１月２６日（火）まで全館休館した。</t>
    <rPh sb="1" eb="2">
      <t>チュウ</t>
    </rPh>
    <phoneticPr fontId="17"/>
  </si>
  <si>
    <t xml:space="preserve">  b)  開催日数及び入場者数は，平成２７年度中の数値である。</t>
    <phoneticPr fontId="10"/>
  </si>
  <si>
    <t xml:space="preserve">  c)  ミュージカル映画の世界展はコレクション・ギャラリーの一部を用いて開催されたため，同時期開催の北大路魯山人展との</t>
    <rPh sb="17" eb="18">
      <t>テン</t>
    </rPh>
    <rPh sb="49" eb="51">
      <t>カイサイ</t>
    </rPh>
    <rPh sb="52" eb="55">
      <t>キタオオジ</t>
    </rPh>
    <rPh sb="55" eb="56">
      <t>ロ</t>
    </rPh>
    <rPh sb="56" eb="57">
      <t>サン</t>
    </rPh>
    <rPh sb="57" eb="58">
      <t>ヒト</t>
    </rPh>
    <rPh sb="58" eb="59">
      <t>テン</t>
    </rPh>
    <phoneticPr fontId="10"/>
  </si>
  <si>
    <t>１９　京都国立近代美術館</t>
    <phoneticPr fontId="2"/>
  </si>
  <si>
    <t>平成２８年度</t>
    <phoneticPr fontId="2"/>
  </si>
  <si>
    <t>招待・無料
入場券 a)</t>
    <phoneticPr fontId="2"/>
  </si>
  <si>
    <t>（ｺｸﾚｼｮﾝ･ｷﾞｬﾗﾘｰ）</t>
    <phoneticPr fontId="17"/>
  </si>
  <si>
    <t>平成28年度　第1回展示 b)</t>
    <phoneticPr fontId="17"/>
  </si>
  <si>
    <t>28. 3.24～28. 5.29</t>
    <phoneticPr fontId="10"/>
  </si>
  <si>
    <t>平成28年度　第2回展示</t>
    <phoneticPr fontId="17"/>
  </si>
  <si>
    <t>28. 6. 1～28. 7.24</t>
    <phoneticPr fontId="10"/>
  </si>
  <si>
    <t>平成28年度　第3回展示</t>
    <phoneticPr fontId="17"/>
  </si>
  <si>
    <t>28. 7.27～28. 9.19</t>
    <phoneticPr fontId="10"/>
  </si>
  <si>
    <t>平成28年度　第4回展示</t>
    <phoneticPr fontId="17"/>
  </si>
  <si>
    <t>28. 9.22～28.12.11</t>
    <phoneticPr fontId="10"/>
  </si>
  <si>
    <t>平成28年度　第5回展示</t>
    <phoneticPr fontId="17"/>
  </si>
  <si>
    <t>28.12.14～29. 2.12</t>
    <phoneticPr fontId="10"/>
  </si>
  <si>
    <t>平成28年度　第6回展示 b)</t>
    <phoneticPr fontId="17"/>
  </si>
  <si>
    <t>29. 2.15～29. 4.16</t>
    <phoneticPr fontId="10"/>
  </si>
  <si>
    <t>オーダーメイド：
それぞれの展覧会</t>
    <phoneticPr fontId="17"/>
  </si>
  <si>
    <t>28. 4. 2～28. 5.22</t>
    <phoneticPr fontId="17"/>
  </si>
  <si>
    <t xml:space="preserve">キューバの映画ポスター　c)
竹尾ポスターコレクションより </t>
    <phoneticPr fontId="17"/>
  </si>
  <si>
    <t>28. 6. 1～28. 7.24</t>
    <phoneticPr fontId="17"/>
  </si>
  <si>
    <t>ポール・スミス展
HELLO, MY NAME IS PAUL SMITH</t>
    <phoneticPr fontId="17"/>
  </si>
  <si>
    <t>28. 6. 4～28. 7.18</t>
    <phoneticPr fontId="17"/>
  </si>
  <si>
    <t>あの時みんな熱かった！
アンフォルメルと日本の美術</t>
    <phoneticPr fontId="17"/>
  </si>
  <si>
    <t>28. 7.29～28. 9.11</t>
    <phoneticPr fontId="17"/>
  </si>
  <si>
    <t>メアリー・カサット展</t>
    <phoneticPr fontId="17"/>
  </si>
  <si>
    <t>28. 9.27～28.12. 4</t>
    <phoneticPr fontId="17"/>
  </si>
  <si>
    <t>茶碗の中の宇宙
樂家一子相伝の芸術</t>
    <phoneticPr fontId="17"/>
  </si>
  <si>
    <t>28.12.17～29. 2.12</t>
    <phoneticPr fontId="17"/>
  </si>
  <si>
    <t>endless 山田正亮の絵画　b)</t>
    <phoneticPr fontId="17"/>
  </si>
  <si>
    <t>29. 3. 1～29. 4. 9</t>
    <phoneticPr fontId="17"/>
  </si>
  <si>
    <t xml:space="preserve">  b)  開催日数及び入場者数は，平成２８年度中の数値である。</t>
    <phoneticPr fontId="10"/>
  </si>
  <si>
    <t xml:space="preserve">  c)  キューバの映画ポスター展はコレクション・ギャラリーの一部を用いて開催されたため，同時期開催のポール・スミス展との</t>
    <rPh sb="17" eb="18">
      <t>テン</t>
    </rPh>
    <rPh sb="49" eb="51">
      <t>カイサイ</t>
    </rPh>
    <rPh sb="59" eb="60">
      <t>テン</t>
    </rPh>
    <phoneticPr fontId="10"/>
  </si>
  <si>
    <t>（単位　人）</t>
    <rPh sb="1" eb="3">
      <t>タンイ</t>
    </rPh>
    <rPh sb="4" eb="5">
      <t>ニン</t>
    </rPh>
    <phoneticPr fontId="17"/>
  </si>
  <si>
    <t>平成２９年度</t>
    <phoneticPr fontId="2"/>
  </si>
  <si>
    <t>（ｺﾚｸｼｮﾝ･ｷﾞｬﾗﾘｰ）</t>
  </si>
  <si>
    <t>平成28年度　第6回ｺﾚｸｼｮﾝ展 b)</t>
  </si>
  <si>
    <t>29. 2.15～29. 4.16</t>
    <phoneticPr fontId="17"/>
  </si>
  <si>
    <t>平成29年度　第1回ｺﾚｸｼｮﾝ展</t>
  </si>
  <si>
    <t>29. 4.19～29. 6.11</t>
    <phoneticPr fontId="17"/>
  </si>
  <si>
    <t>平成29年度　第2回ｺﾚｸｼｮﾝ展</t>
  </si>
  <si>
    <t>29. 6.14～29. 8. 6</t>
    <phoneticPr fontId="17"/>
  </si>
  <si>
    <t>平成29年度　第3回ｺﾚｸｼｮﾝ展</t>
  </si>
  <si>
    <t>29. 8. 9～29.10.22</t>
    <phoneticPr fontId="17"/>
  </si>
  <si>
    <t>平成29年度　第4回ｺﾚｸｼｮﾝ展</t>
  </si>
  <si>
    <t>29.10.25～29.12.24</t>
    <phoneticPr fontId="17"/>
  </si>
  <si>
    <t>平成29年度　第5回ｺﾚｸｼｮﾝ展</t>
  </si>
  <si>
    <t>30. 1. 5～30. 3.11</t>
    <phoneticPr fontId="10"/>
  </si>
  <si>
    <t>平成30年度　第1回ｺﾚｸｼｮﾝ展 b)</t>
  </si>
  <si>
    <t>30. 3.14～30. 5.27</t>
    <phoneticPr fontId="10"/>
  </si>
  <si>
    <t>endless 山田正亮の絵画　b)</t>
    <rPh sb="8" eb="10">
      <t>ヤマダ</t>
    </rPh>
    <rPh sb="10" eb="12">
      <t>マサスケ</t>
    </rPh>
    <rPh sb="13" eb="15">
      <t>カイガ</t>
    </rPh>
    <phoneticPr fontId="17"/>
  </si>
  <si>
    <t>戦後ドイツの映画ポスター c)</t>
    <phoneticPr fontId="17"/>
  </si>
  <si>
    <t xml:space="preserve">技を極める―
ヴァン クリーフ＆アーペル
ハイジュエリーと日本の工芸 </t>
    <phoneticPr fontId="17"/>
  </si>
  <si>
    <t>29. 4.29～29. 8. 6</t>
    <phoneticPr fontId="17"/>
  </si>
  <si>
    <t xml:space="preserve">絹谷幸二　色彩とイメージの旅 </t>
    <phoneticPr fontId="17"/>
  </si>
  <si>
    <t>29. 8.22～29.10.15</t>
    <phoneticPr fontId="17"/>
  </si>
  <si>
    <t xml:space="preserve">岡本神草の時代 </t>
    <phoneticPr fontId="17"/>
  </si>
  <si>
    <t>29.11. 1～29.12.10</t>
    <phoneticPr fontId="17"/>
  </si>
  <si>
    <t xml:space="preserve">ゴッホ展　巡りゆく日本の夢 </t>
    <phoneticPr fontId="17"/>
  </si>
  <si>
    <t>30. 1.20～30. 3. 4</t>
    <phoneticPr fontId="10"/>
  </si>
  <si>
    <t xml:space="preserve">明治１５０年展
明治の日本画と工芸  b) </t>
    <phoneticPr fontId="17"/>
  </si>
  <si>
    <t>30. 3.20～30. 5.20</t>
    <phoneticPr fontId="10"/>
  </si>
  <si>
    <t xml:space="preserve">  b)  開催日数及び入場者数は，平成２９年度中の数値である。</t>
    <phoneticPr fontId="10"/>
  </si>
  <si>
    <t>　c)　戦後ドイツの映画ポスター展はコレクション・ギャラリーの一部を用いて開催されたため、同時期開催のヴァン クリーフ＆</t>
    <rPh sb="4" eb="6">
      <t>センゴ</t>
    </rPh>
    <rPh sb="10" eb="12">
      <t>エイガ</t>
    </rPh>
    <rPh sb="16" eb="17">
      <t>テン</t>
    </rPh>
    <rPh sb="31" eb="33">
      <t>イチブ</t>
    </rPh>
    <rPh sb="34" eb="35">
      <t>モチ</t>
    </rPh>
    <rPh sb="37" eb="39">
      <t>カイサイ</t>
    </rPh>
    <rPh sb="45" eb="48">
      <t>ドウジキ</t>
    </rPh>
    <rPh sb="48" eb="50">
      <t>カイサイ</t>
    </rPh>
    <phoneticPr fontId="17"/>
  </si>
  <si>
    <t>　　　アーペル展との共通券での入場を含んでいる。</t>
    <rPh sb="7" eb="8">
      <t>テン</t>
    </rPh>
    <rPh sb="10" eb="12">
      <t>キョウツウ</t>
    </rPh>
    <rPh sb="12" eb="13">
      <t>ケン</t>
    </rPh>
    <rPh sb="15" eb="17">
      <t>ニュウジョウ</t>
    </rPh>
    <rPh sb="18" eb="19">
      <t>フク</t>
    </rPh>
    <phoneticPr fontId="17"/>
  </si>
  <si>
    <t>平成３０年度</t>
    <phoneticPr fontId="2"/>
  </si>
  <si>
    <t>平成30年度 第1回ｺｸﾚｼｮﾝ展 b)</t>
    <phoneticPr fontId="17"/>
  </si>
  <si>
    <t>2018.3.14 ～ 5.27</t>
    <phoneticPr fontId="10"/>
  </si>
  <si>
    <t>平成30年度 第2回ｺｸﾚｼｮﾝ展</t>
    <phoneticPr fontId="17"/>
  </si>
  <si>
    <t>2018.5.30 ～ 7.29</t>
    <phoneticPr fontId="10"/>
  </si>
  <si>
    <t>平成30年度 第3回ｺｸﾚｼｮﾝ展</t>
    <phoneticPr fontId="17"/>
  </si>
  <si>
    <t>2018.8.4 ～ 10.8</t>
    <phoneticPr fontId="10"/>
  </si>
  <si>
    <t>平成30年度 第4回ｺｸﾚｼｮﾝ展</t>
    <phoneticPr fontId="17"/>
  </si>
  <si>
    <t>2018.10.8 ～ 12.16</t>
    <phoneticPr fontId="10"/>
  </si>
  <si>
    <t>平成30年度 第5回ｺｸﾚｼｮﾝ展</t>
    <phoneticPr fontId="17"/>
  </si>
  <si>
    <t>2018.12.19 ～ 2019.2.24</t>
    <phoneticPr fontId="10"/>
  </si>
  <si>
    <t>2019年度 第1回ｺｸﾚｼｮﾝ展 b)</t>
    <phoneticPr fontId="10"/>
  </si>
  <si>
    <t>2019.3.8 ～ 4.21</t>
    <phoneticPr fontId="10"/>
  </si>
  <si>
    <t xml:space="preserve">明治150年展
明治の日本画と工芸  b) </t>
    <phoneticPr fontId="28"/>
  </si>
  <si>
    <t>2019.3.20 ～ 5.20</t>
    <phoneticPr fontId="10"/>
  </si>
  <si>
    <t xml:space="preserve">生誕150年　横山大観展 </t>
    <phoneticPr fontId="10"/>
  </si>
  <si>
    <t>2018.6.8 ～ 7.22</t>
    <phoneticPr fontId="10"/>
  </si>
  <si>
    <t xml:space="preserve">バウハウスへの応答　c) </t>
    <phoneticPr fontId="10"/>
  </si>
  <si>
    <t xml:space="preserve">生誕110年　東山魁夷展 </t>
    <phoneticPr fontId="10"/>
  </si>
  <si>
    <t>2018.8.29 ～ 10.8</t>
    <phoneticPr fontId="10"/>
  </si>
  <si>
    <t xml:space="preserve">没後50年　藤田嗣治展 </t>
    <phoneticPr fontId="10"/>
  </si>
  <si>
    <t>2018.10.19 ～ 12.16</t>
    <phoneticPr fontId="10"/>
  </si>
  <si>
    <t xml:space="preserve">世紀末ｳｨｰﾝのｸﾞﾗﾌｨｯｸﾃﾞｻﾞｲﾝ
そして生活の刷新にむけて </t>
    <phoneticPr fontId="10"/>
  </si>
  <si>
    <t>2019.1.12 ～ 2.24</t>
    <phoneticPr fontId="10"/>
  </si>
  <si>
    <t xml:space="preserve">京都の染織
1960年代から今日まで  b) </t>
    <phoneticPr fontId="10"/>
  </si>
  <si>
    <t>2019.3.8 ～ 4.14</t>
    <phoneticPr fontId="10"/>
  </si>
  <si>
    <t xml:space="preserve">  b)  開催日数及び入場者数は，平成30年度中の数値である。</t>
    <phoneticPr fontId="10"/>
  </si>
  <si>
    <t>　c)　「バウハウスへの応答」展はコレクションギャラリーの一部を用いて開催されたため、同時期開催の「生誕110年　東山魁夷展」</t>
    <rPh sb="12" eb="14">
      <t>オウトウ</t>
    </rPh>
    <rPh sb="50" eb="52">
      <t>セイタン</t>
    </rPh>
    <rPh sb="55" eb="56">
      <t>ネン</t>
    </rPh>
    <rPh sb="57" eb="59">
      <t>ヒガシヤマ</t>
    </rPh>
    <rPh sb="59" eb="61">
      <t>カイイ</t>
    </rPh>
    <rPh sb="61" eb="62">
      <t>テン</t>
    </rPh>
    <phoneticPr fontId="10"/>
  </si>
  <si>
    <t>　　　との共通券での入場を含んでいる。</t>
    <phoneticPr fontId="10"/>
  </si>
  <si>
    <t>令和元年度</t>
    <rPh sb="0" eb="4">
      <t>レイワモトネン</t>
    </rPh>
    <rPh sb="4" eb="5">
      <t>ド</t>
    </rPh>
    <phoneticPr fontId="10"/>
  </si>
  <si>
    <t>2019年度 第1回ｺﾚｸｼｮﾝ展 b)</t>
  </si>
  <si>
    <t>2019. 3. 8～ 4.21</t>
    <phoneticPr fontId="10"/>
  </si>
  <si>
    <t>2019年度 第2回ｺﾚｸｼｮﾝ展</t>
  </si>
  <si>
    <t>2019. 4.26～ 6. 9</t>
    <phoneticPr fontId="10"/>
  </si>
  <si>
    <t>2019年度 第3回ｺﾚｸｼｮﾝ展</t>
  </si>
  <si>
    <t>2019. 6.12～ 8. 4</t>
    <phoneticPr fontId="10"/>
  </si>
  <si>
    <t>2019年度 第4回ｺﾚｸｼｮﾝ展</t>
  </si>
  <si>
    <t>2019. 8. 8～10.27</t>
    <phoneticPr fontId="10"/>
  </si>
  <si>
    <t>2019年度 第5回ｺﾚｸｼｮﾝ展</t>
  </si>
  <si>
    <t>2019.10.30～12.22</t>
    <phoneticPr fontId="10"/>
  </si>
  <si>
    <t>2019年度 第6回ｺﾚｸｼｮﾝ展 c)</t>
  </si>
  <si>
    <t>2020. 1. 4～ 3. 1</t>
    <phoneticPr fontId="10"/>
  </si>
  <si>
    <t>京都の染織　
1960年代から今日まで b)</t>
    <phoneticPr fontId="10"/>
  </si>
  <si>
    <t>2019. 3. 8～ 4.14</t>
    <phoneticPr fontId="10"/>
  </si>
  <si>
    <t>京都新聞創刊140年記念
川勝コレクション　鐘溪窯
陶工・河井寬次郎</t>
    <phoneticPr fontId="10"/>
  </si>
  <si>
    <t>2019. 4.26～ 6. 2</t>
    <phoneticPr fontId="10"/>
  </si>
  <si>
    <t>トルコ文化年2019
トルコ至宝展　チューリップの宮殿　トプカプの美</t>
    <phoneticPr fontId="10"/>
  </si>
  <si>
    <t>2019. 6.14～ 7.28</t>
    <phoneticPr fontId="10"/>
  </si>
  <si>
    <t>ドレス・コード？
――着る人たちのゲーム</t>
    <phoneticPr fontId="10"/>
  </si>
  <si>
    <t>2019. 8. 9～10.14</t>
    <phoneticPr fontId="10"/>
  </si>
  <si>
    <t>円山応挙から近代京都画壇へ</t>
    <phoneticPr fontId="10"/>
  </si>
  <si>
    <t>2019. 11. 2～12.15</t>
    <phoneticPr fontId="10"/>
  </si>
  <si>
    <t>記憶と空間の造形 イタリア現代陶芸の巨匠　ニーノ・カルーソ</t>
    <phoneticPr fontId="10"/>
  </si>
  <si>
    <t>2020.1. 4～2.16</t>
    <phoneticPr fontId="10"/>
  </si>
  <si>
    <t>チェコ・デザイン  100年の旅 b) c)</t>
    <phoneticPr fontId="10"/>
  </si>
  <si>
    <t>2020.3. 6～7. 5</t>
    <phoneticPr fontId="10"/>
  </si>
  <si>
    <t>日本・ポーランド国交樹立100周年記念  ポーランドの映画ポスター b) c)</t>
    <phoneticPr fontId="10"/>
  </si>
  <si>
    <t>2020.3.17～7.12</t>
    <phoneticPr fontId="10"/>
  </si>
  <si>
    <t xml:space="preserve">  b)  開催日数及び入場者数は，２０１９年度中の数値である。</t>
    <rPh sb="22" eb="23">
      <t>ネン</t>
    </rPh>
    <phoneticPr fontId="10"/>
  </si>
  <si>
    <t xml:space="preserve">  c)  令和２年２月２９日から令和２年５月２５日までは新型コロナウイルス感染症の感染予防・拡散防止のため臨時休館。</t>
    <rPh sb="6" eb="8">
      <t>レイワ</t>
    </rPh>
    <rPh sb="9" eb="10">
      <t>ネン</t>
    </rPh>
    <rPh sb="11" eb="12">
      <t>ツキ</t>
    </rPh>
    <rPh sb="14" eb="15">
      <t>ヒ</t>
    </rPh>
    <rPh sb="17" eb="19">
      <t>レイワ</t>
    </rPh>
    <rPh sb="20" eb="21">
      <t>ネン</t>
    </rPh>
    <rPh sb="22" eb="23">
      <t>ツキ</t>
    </rPh>
    <rPh sb="25" eb="26">
      <t>ヒ</t>
    </rPh>
    <phoneticPr fontId="10"/>
  </si>
  <si>
    <t>令和２年度</t>
    <rPh sb="0" eb="2">
      <t>レイワ</t>
    </rPh>
    <rPh sb="3" eb="5">
      <t>ネンド</t>
    </rPh>
    <rPh sb="4" eb="5">
      <t>ド</t>
    </rPh>
    <phoneticPr fontId="10"/>
  </si>
  <si>
    <t>2020年度 第1回ｺﾚｸｼｮﾝ展 b) c)</t>
    <phoneticPr fontId="28"/>
  </si>
  <si>
    <t>2020. 3. 4～ 7.19</t>
    <phoneticPr fontId="10"/>
  </si>
  <si>
    <t>－</t>
    <phoneticPr fontId="28"/>
  </si>
  <si>
    <t>2020年度 第2回ｺﾚｸｼｮﾝ展</t>
    <phoneticPr fontId="28"/>
  </si>
  <si>
    <t>2020. 7.22～10. 4</t>
    <phoneticPr fontId="10"/>
  </si>
  <si>
    <t>2020年度 第3回ｺﾚｸｼｮﾝ展</t>
  </si>
  <si>
    <t>2020.10. 8～12.20</t>
    <phoneticPr fontId="10"/>
  </si>
  <si>
    <t>2020年度 第4回ｺﾚｸｼｮﾝ展</t>
  </si>
  <si>
    <t xml:space="preserve">  2020.12.24～
       2021. 3. 7</t>
    <phoneticPr fontId="10"/>
  </si>
  <si>
    <t>2021年度 第1回ｺﾚｸｼｮﾝ展 c)</t>
    <phoneticPr fontId="28"/>
  </si>
  <si>
    <t>2021. 3.23～ 6. 20</t>
    <phoneticPr fontId="10"/>
  </si>
  <si>
    <t>チェコ・デザイン 100年の旅 b)</t>
    <phoneticPr fontId="10"/>
  </si>
  <si>
    <t>2020. 3. 6～ 7. 5</t>
    <phoneticPr fontId="10"/>
  </si>
  <si>
    <t>日本・ポーランド国交樹立100周年記念  ポーランドの映画ポスター b)</t>
    <phoneticPr fontId="10"/>
  </si>
  <si>
    <t>2020. 3.17～ 7.12</t>
    <phoneticPr fontId="10"/>
  </si>
  <si>
    <t>京（みやこ）のくらし
――二十四節気を愉しむ</t>
    <phoneticPr fontId="28"/>
  </si>
  <si>
    <t>2020. 7.23～ 9.22</t>
    <phoneticPr fontId="10"/>
  </si>
  <si>
    <t>人間国宝 森口邦彦　
友禅／デザイン―交差する自由へのまなざし</t>
    <phoneticPr fontId="28"/>
  </si>
  <si>
    <t>2020.10.13～12. 6</t>
    <phoneticPr fontId="10"/>
  </si>
  <si>
    <t>分離派建築会100年 
建築は芸術か？</t>
    <phoneticPr fontId="28"/>
  </si>
  <si>
    <t>2021. 1. 6～ 3. 7</t>
    <phoneticPr fontId="10"/>
  </si>
  <si>
    <t xml:space="preserve">  b)  ２０２０年２月２９日から２０２０年５月２５日までは新型コロナウイルス感染症の感染予防・拡散防止のため臨時休館。</t>
    <rPh sb="10" eb="11">
      <t>ネン</t>
    </rPh>
    <rPh sb="12" eb="13">
      <t>ツキ</t>
    </rPh>
    <rPh sb="15" eb="16">
      <t>ヒ</t>
    </rPh>
    <rPh sb="22" eb="23">
      <t>ネン</t>
    </rPh>
    <rPh sb="24" eb="25">
      <t>ツキ</t>
    </rPh>
    <rPh sb="27" eb="28">
      <t>ヒ</t>
    </rPh>
    <phoneticPr fontId="10"/>
  </si>
  <si>
    <t xml:space="preserve">  c)  開催日数及び入場者数は，２０２０年度中の数値である。</t>
    <rPh sb="22" eb="23">
      <t>ネン</t>
    </rPh>
    <phoneticPr fontId="10"/>
  </si>
  <si>
    <t>令和３年度</t>
    <rPh sb="0" eb="2">
      <t>レイワ</t>
    </rPh>
    <rPh sb="3" eb="5">
      <t>ネンド</t>
    </rPh>
    <rPh sb="4" eb="5">
      <t>ド</t>
    </rPh>
    <phoneticPr fontId="10"/>
  </si>
  <si>
    <t>2021年度 第1回ｺﾚｸｼｮﾝ展 b)</t>
    <phoneticPr fontId="28"/>
  </si>
  <si>
    <t>2021. 3.23～ 6.20</t>
    <phoneticPr fontId="10"/>
  </si>
  <si>
    <t>2021年度 第2回ｺﾚｸｼｮﾝ展</t>
    <phoneticPr fontId="28"/>
  </si>
  <si>
    <t>2021. 6.24～ 8.29</t>
    <phoneticPr fontId="10"/>
  </si>
  <si>
    <t>2021年度 第3回ｺﾚｸｼｮﾝ展</t>
    <phoneticPr fontId="28"/>
  </si>
  <si>
    <t>2021. 9. 2～11. 7</t>
    <phoneticPr fontId="10"/>
  </si>
  <si>
    <t>2021年度 第4回ｺﾚｸｼｮﾝ展</t>
    <phoneticPr fontId="28"/>
  </si>
  <si>
    <t xml:space="preserve"> 2021.11.11～
        2022. 1.16</t>
    <phoneticPr fontId="10"/>
  </si>
  <si>
    <t>2021年度 第5回ｺﾚｸｼｮﾝ展</t>
    <phoneticPr fontId="28"/>
  </si>
  <si>
    <t>2022. 1.20～ 3.13</t>
    <phoneticPr fontId="10"/>
  </si>
  <si>
    <t>2022年度 第1回ｺﾚｸｼｮﾝ展 b)</t>
    <phoneticPr fontId="28"/>
  </si>
  <si>
    <t>2022. 3.18～ 5.15</t>
    <phoneticPr fontId="10"/>
  </si>
  <si>
    <t>ピピロッティ・リスト：
Your Eye Is My Island
-あなたの眼はわたしの島-</t>
    <phoneticPr fontId="28"/>
  </si>
  <si>
    <t>2021. 4. 6～ 6.20</t>
    <phoneticPr fontId="10"/>
  </si>
  <si>
    <t>モダンクラフトクロニクル
-京都国立近代美術館コレクションより-</t>
    <phoneticPr fontId="28"/>
  </si>
  <si>
    <t>2021. 7. 9～ 8.22</t>
    <phoneticPr fontId="10"/>
  </si>
  <si>
    <t>発見された日本の風景
美しかりし明治への旅</t>
    <phoneticPr fontId="28"/>
  </si>
  <si>
    <t>2021. 9. 7～10.31</t>
    <phoneticPr fontId="10"/>
  </si>
  <si>
    <t>上野リチ:ウィーンからきた
デザイン・ファンタジー</t>
    <phoneticPr fontId="28"/>
  </si>
  <si>
    <t xml:space="preserve"> 2021.11.16～
       2022. 1.16</t>
    <phoneticPr fontId="10"/>
  </si>
  <si>
    <t>新収蔵記念：岸田劉生と
森村・松方コレクション</t>
    <phoneticPr fontId="28"/>
  </si>
  <si>
    <t>2022. 1.29～ 3. 6</t>
    <phoneticPr fontId="10"/>
  </si>
  <si>
    <t>サロン！雅と俗－京の大家と知られざる大坂画壇 b)</t>
    <phoneticPr fontId="28"/>
  </si>
  <si>
    <t>2022. 3.23～ 5. 8</t>
    <phoneticPr fontId="10"/>
  </si>
  <si>
    <t>　a)  企画展入場者は無料でコレクション展を観覧でき、またその数は招待・無料入場券の数に含まれている。</t>
    <rPh sb="5" eb="7">
      <t>キカク</t>
    </rPh>
    <rPh sb="7" eb="8">
      <t>テン</t>
    </rPh>
    <rPh sb="8" eb="11">
      <t>ニュウジョウシャ</t>
    </rPh>
    <rPh sb="12" eb="14">
      <t>ムリョウ</t>
    </rPh>
    <rPh sb="21" eb="22">
      <t>テン</t>
    </rPh>
    <rPh sb="23" eb="25">
      <t>カンラン</t>
    </rPh>
    <rPh sb="32" eb="33">
      <t>カズ</t>
    </rPh>
    <rPh sb="34" eb="36">
      <t>ショウタイ</t>
    </rPh>
    <rPh sb="37" eb="39">
      <t>ムリョウ</t>
    </rPh>
    <rPh sb="39" eb="42">
      <t>ニュウジョウケン</t>
    </rPh>
    <rPh sb="43" eb="44">
      <t>スウ</t>
    </rPh>
    <rPh sb="45" eb="46">
      <t>フク</t>
    </rPh>
    <phoneticPr fontId="2"/>
  </si>
  <si>
    <t xml:space="preserve">      中学生以下はすべて無料となるため、個人・団体の別はなく、招待・無料入場券に含まれている。</t>
    <rPh sb="6" eb="9">
      <t>チュウガクセイ</t>
    </rPh>
    <rPh sb="9" eb="11">
      <t>イカ</t>
    </rPh>
    <rPh sb="15" eb="17">
      <t>ムリョウ</t>
    </rPh>
    <rPh sb="23" eb="25">
      <t>コジン</t>
    </rPh>
    <rPh sb="26" eb="28">
      <t>ダンタイ</t>
    </rPh>
    <rPh sb="29" eb="30">
      <t>ベツ</t>
    </rPh>
    <rPh sb="34" eb="36">
      <t>ショウタイ</t>
    </rPh>
    <rPh sb="37" eb="39">
      <t>ムリョウ</t>
    </rPh>
    <rPh sb="39" eb="42">
      <t>ニュウジョウケン</t>
    </rPh>
    <rPh sb="43" eb="44">
      <t>フク</t>
    </rPh>
    <phoneticPr fontId="2"/>
  </si>
  <si>
    <t xml:space="preserve">  b)  開催日数及び入場者数は、２０２１年度中の数値である。</t>
    <rPh sb="22" eb="23">
      <t>ネン</t>
    </rPh>
    <phoneticPr fontId="10"/>
  </si>
  <si>
    <t>令和４年度</t>
    <rPh sb="0" eb="2">
      <t>レイワ</t>
    </rPh>
    <rPh sb="3" eb="5">
      <t>ネンド</t>
    </rPh>
    <rPh sb="4" eb="5">
      <t>ド</t>
    </rPh>
    <phoneticPr fontId="10"/>
  </si>
  <si>
    <t>2022年度 第2回ｺﾚｸｼｮﾝ展</t>
    <phoneticPr fontId="28"/>
  </si>
  <si>
    <t>2022. 5.19～ 7.18</t>
    <phoneticPr fontId="10"/>
  </si>
  <si>
    <t>2022年度 第3回ｺﾚｸｼｮﾝ展</t>
    <phoneticPr fontId="28"/>
  </si>
  <si>
    <t>2022. 7.22～10. 2</t>
    <phoneticPr fontId="10"/>
  </si>
  <si>
    <t>2022年度 第4回ｺﾚｸｼｮﾝ展</t>
    <phoneticPr fontId="28"/>
  </si>
  <si>
    <t xml:space="preserve"> 2022.10. 8～
        2023. 1.22</t>
    <phoneticPr fontId="10"/>
  </si>
  <si>
    <t>2022年度 第5回ｺﾚｸｼｮﾝ展 b)</t>
    <phoneticPr fontId="28"/>
  </si>
  <si>
    <t>2023. 1.28～ 4.16</t>
    <phoneticPr fontId="10"/>
  </si>
  <si>
    <t>サロン！雅と俗―京の大家と
知られざる大坂画壇 b)</t>
    <rPh sb="4" eb="5">
      <t>ガ</t>
    </rPh>
    <rPh sb="6" eb="7">
      <t>ゾク</t>
    </rPh>
    <rPh sb="8" eb="9">
      <t>キョウ</t>
    </rPh>
    <rPh sb="10" eb="12">
      <t>オオヤ</t>
    </rPh>
    <rPh sb="14" eb="15">
      <t>シ</t>
    </rPh>
    <rPh sb="19" eb="21">
      <t>オオサカ</t>
    </rPh>
    <rPh sb="21" eb="23">
      <t>ガダン</t>
    </rPh>
    <phoneticPr fontId="2"/>
  </si>
  <si>
    <t>没後50年 鏑木清方展</t>
    <phoneticPr fontId="28"/>
  </si>
  <si>
    <t>2022. 5.27～ 7.10</t>
    <phoneticPr fontId="10"/>
  </si>
  <si>
    <t>生誕100年 清水九兵衞／六兵衞</t>
    <phoneticPr fontId="28"/>
  </si>
  <si>
    <t>2022. 7.30～ 9.25</t>
    <phoneticPr fontId="10"/>
  </si>
  <si>
    <t>ルートヴィヒ美術館展
20世紀美術の軌跡―市民が
創った珠玉のコレクション</t>
    <phoneticPr fontId="28"/>
  </si>
  <si>
    <t xml:space="preserve"> 2022.10.14～
       2023. 1.22</t>
    <phoneticPr fontId="10"/>
  </si>
  <si>
    <t xml:space="preserve">開館60周年記念
甲斐荘楠音の全貌―絵画、
演劇、映画を越境する個性 b) </t>
    <phoneticPr fontId="28"/>
  </si>
  <si>
    <t>2023. 2.11～ 4. 9</t>
    <phoneticPr fontId="10"/>
  </si>
  <si>
    <t xml:space="preserve">  b)  開催日数及び入場者数は、２０２２年度中の数値である。</t>
    <rPh sb="22" eb="23">
      <t>ネン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</si>
</sst>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#,##0;&quot;△ &quot;#,##0"/>
    <numFmt numFmtId="178" formatCode="0_ "/>
    <numFmt numFmtId="179" formatCode="#,##0_);\(#,##0\)"/>
    <numFmt numFmtId="180" formatCode="_ * #,##0;_ * &quot;△&quot;#,##0;_ * &quot;－&quot;;_ @"/>
    <numFmt numFmtId="181" formatCode="#,##0;&quot;△ &quot;#,##0;&quot;－&quot;"/>
  </numFmts>
  <fonts count="30">
    <font>
      <sz val="9.5500000000000007"/>
      <name val="ＭＳ 明朝"/>
      <family val="1"/>
      <charset val="128"/>
    </font>
    <font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sz val="7"/>
      <color indexed="8"/>
      <name val="ＭＳ 明朝"/>
      <family val="1"/>
      <charset val="128"/>
    </font>
    <font>
      <b/>
      <sz val="8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color indexed="10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000000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8.8000000000000007"/>
      <color rgb="FF66666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8" fillId="0" borderId="0"/>
    <xf numFmtId="0" fontId="22" fillId="0" borderId="0">
      <alignment vertical="center"/>
    </xf>
    <xf numFmtId="0" fontId="1" fillId="0" borderId="0"/>
    <xf numFmtId="0" fontId="26" fillId="0" borderId="0" applyNumberFormat="0" applyFill="0" applyBorder="0" applyAlignment="0" applyProtection="0">
      <alignment vertical="center"/>
    </xf>
  </cellStyleXfs>
  <cellXfs count="488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quotePrefix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177" fontId="3" fillId="0" borderId="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3" fillId="0" borderId="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4" xfId="0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>
      <alignment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Border="1" applyAlignment="1">
      <alignment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177" fontId="8" fillId="0" borderId="6" xfId="0" applyNumberFormat="1" applyFont="1" applyBorder="1" applyAlignment="1">
      <alignment horizontal="right" vertical="center"/>
    </xf>
    <xf numFmtId="0" fontId="7" fillId="0" borderId="7" xfId="0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4" fillId="0" borderId="8" xfId="0" applyFont="1" applyBorder="1" applyAlignment="1">
      <alignment vertical="center" wrapText="1"/>
    </xf>
    <xf numFmtId="0" fontId="7" fillId="0" borderId="9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Border="1" applyAlignment="1">
      <alignment vertical="center" wrapText="1"/>
    </xf>
    <xf numFmtId="177" fontId="4" fillId="0" borderId="12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177" fontId="3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distributed" vertical="center" wrapText="1" justifyLastLine="1"/>
    </xf>
    <xf numFmtId="0" fontId="9" fillId="0" borderId="2" xfId="0" applyFont="1" applyFill="1" applyBorder="1" applyAlignment="1" applyProtection="1">
      <alignment horizontal="distributed" vertical="center" wrapText="1" justifyLastLine="1"/>
    </xf>
    <xf numFmtId="0" fontId="3" fillId="0" borderId="3" xfId="0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179" fontId="4" fillId="0" borderId="0" xfId="0" applyNumberFormat="1" applyFont="1" applyAlignment="1">
      <alignment vertical="center"/>
    </xf>
    <xf numFmtId="178" fontId="3" fillId="0" borderId="0" xfId="0" applyNumberFormat="1" applyFont="1" applyFill="1" applyBorder="1" applyAlignment="1" applyProtection="1">
      <alignment horizontal="right" vertical="center" wrapText="1"/>
    </xf>
    <xf numFmtId="179" fontId="4" fillId="0" borderId="11" xfId="0" applyNumberFormat="1" applyFont="1" applyBorder="1" applyAlignment="1">
      <alignment horizontal="right" vertical="center"/>
    </xf>
    <xf numFmtId="179" fontId="3" fillId="0" borderId="8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 wrapText="1"/>
    </xf>
    <xf numFmtId="179" fontId="4" fillId="0" borderId="12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Fill="1" applyBorder="1" applyAlignment="1" applyProtection="1">
      <alignment horizontal="right" vertical="center" wrapText="1"/>
    </xf>
    <xf numFmtId="178" fontId="3" fillId="0" borderId="5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178" fontId="3" fillId="0" borderId="1" xfId="0" applyNumberFormat="1" applyFont="1" applyFill="1" applyBorder="1" applyAlignment="1" applyProtection="1">
      <alignment horizontal="center" vertical="center"/>
    </xf>
    <xf numFmtId="178" fontId="13" fillId="0" borderId="0" xfId="0" applyNumberFormat="1" applyFont="1" applyFill="1" applyBorder="1" applyAlignment="1" applyProtection="1">
      <alignment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 wrapText="1"/>
    </xf>
    <xf numFmtId="176" fontId="3" fillId="0" borderId="4" xfId="0" applyNumberFormat="1" applyFont="1" applyFill="1" applyBorder="1" applyAlignment="1" applyProtection="1">
      <alignment vertical="center" wrapText="1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distributed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 applyProtection="1">
      <alignment horizontal="center" vertical="center"/>
    </xf>
    <xf numFmtId="0" fontId="16" fillId="0" borderId="0" xfId="3" applyFont="1" applyFill="1" applyBorder="1" applyAlignment="1" applyProtection="1">
      <alignment horizontal="left" vertical="center"/>
    </xf>
    <xf numFmtId="176" fontId="3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Border="1" applyAlignment="1">
      <alignment horizontal="right" vertical="center" shrinkToFit="1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79" fontId="3" fillId="0" borderId="1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left" vertical="center"/>
    </xf>
    <xf numFmtId="0" fontId="8" fillId="0" borderId="5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179" fontId="4" fillId="0" borderId="0" xfId="1" applyNumberFormat="1" applyFont="1" applyAlignment="1">
      <alignment vertical="center"/>
    </xf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Border="1" applyAlignment="1">
      <alignment vertical="center"/>
    </xf>
    <xf numFmtId="177" fontId="4" fillId="0" borderId="1" xfId="1" applyNumberFormat="1" applyFont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 applyProtection="1">
      <alignment horizontal="right" vertical="center"/>
    </xf>
    <xf numFmtId="0" fontId="3" fillId="0" borderId="1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77" fontId="4" fillId="0" borderId="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 shrinkToFit="1"/>
    </xf>
    <xf numFmtId="177" fontId="3" fillId="0" borderId="0" xfId="1" applyNumberFormat="1" applyFont="1" applyFill="1" applyBorder="1" applyAlignment="1" applyProtection="1">
      <alignment horizontal="right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4" fillId="0" borderId="5" xfId="1" applyFont="1" applyFill="1" applyBorder="1" applyAlignment="1">
      <alignment vertical="center" wrapText="1"/>
    </xf>
    <xf numFmtId="177" fontId="3" fillId="0" borderId="0" xfId="1" applyNumberFormat="1" applyFont="1" applyFill="1" applyBorder="1" applyAlignment="1" applyProtection="1">
      <alignment horizontal="right" vertical="center"/>
    </xf>
    <xf numFmtId="0" fontId="3" fillId="0" borderId="4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179" fontId="4" fillId="0" borderId="0" xfId="1" applyNumberFormat="1" applyFont="1" applyBorder="1" applyAlignment="1">
      <alignment horizontal="right" vertical="center"/>
    </xf>
    <xf numFmtId="0" fontId="3" fillId="0" borderId="4" xfId="1" applyFont="1" applyFill="1" applyBorder="1" applyAlignment="1" applyProtection="1">
      <alignment vertical="center"/>
    </xf>
    <xf numFmtId="0" fontId="8" fillId="0" borderId="0" xfId="1" applyFont="1" applyAlignment="1">
      <alignment vertical="center"/>
    </xf>
    <xf numFmtId="49" fontId="8" fillId="0" borderId="0" xfId="1" applyNumberFormat="1" applyFont="1" applyBorder="1" applyAlignment="1">
      <alignment horizontal="right" vertical="center"/>
    </xf>
    <xf numFmtId="49" fontId="7" fillId="0" borderId="0" xfId="1" applyNumberFormat="1" applyFont="1" applyFill="1" applyBorder="1" applyAlignment="1" applyProtection="1">
      <alignment horizontal="right" vertical="center"/>
    </xf>
    <xf numFmtId="0" fontId="4" fillId="0" borderId="9" xfId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right" vertical="center"/>
    </xf>
    <xf numFmtId="0" fontId="3" fillId="0" borderId="1" xfId="1" applyFont="1" applyFill="1" applyBorder="1" applyAlignment="1" applyProtection="1">
      <alignment vertical="center"/>
    </xf>
    <xf numFmtId="179" fontId="3" fillId="0" borderId="1" xfId="1" applyNumberFormat="1" applyFont="1" applyFill="1" applyBorder="1" applyAlignment="1" applyProtection="1">
      <alignment vertical="center"/>
    </xf>
    <xf numFmtId="0" fontId="6" fillId="0" borderId="0" xfId="1" applyFont="1" applyAlignment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179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vertical="center" wrapText="1"/>
    </xf>
    <xf numFmtId="178" fontId="20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3" fillId="0" borderId="11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 shrinkToFit="1"/>
    </xf>
    <xf numFmtId="181" fontId="4" fillId="0" borderId="0" xfId="0" applyNumberFormat="1" applyFont="1" applyFill="1" applyBorder="1" applyAlignment="1">
      <alignment horizontal="right" vertical="center" wrapText="1" shrinkToFit="1"/>
    </xf>
    <xf numFmtId="181" fontId="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1" fontId="3" fillId="0" borderId="12" xfId="0" applyNumberFormat="1" applyFont="1" applyFill="1" applyBorder="1" applyAlignment="1" applyProtection="1">
      <alignment horizontal="right" vertical="center"/>
    </xf>
    <xf numFmtId="178" fontId="20" fillId="0" borderId="5" xfId="0" applyNumberFormat="1" applyFont="1" applyBorder="1" applyAlignment="1">
      <alignment vertical="center"/>
    </xf>
    <xf numFmtId="177" fontId="20" fillId="0" borderId="1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3" fillId="0" borderId="12" xfId="0" applyNumberFormat="1" applyFont="1" applyFill="1" applyBorder="1" applyAlignment="1" applyProtection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49" fontId="7" fillId="0" borderId="13" xfId="0" applyNumberFormat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vertical="center"/>
    </xf>
    <xf numFmtId="0" fontId="23" fillId="0" borderId="5" xfId="1" applyFont="1" applyFill="1" applyBorder="1" applyAlignment="1">
      <alignment vertical="center"/>
    </xf>
    <xf numFmtId="37" fontId="4" fillId="0" borderId="0" xfId="0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37" fontId="5" fillId="0" borderId="0" xfId="2" applyNumberFormat="1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vertical="center"/>
    </xf>
    <xf numFmtId="37" fontId="3" fillId="0" borderId="1" xfId="2" applyNumberFormat="1" applyFont="1" applyFill="1" applyBorder="1" applyAlignment="1" applyProtection="1">
      <alignment vertical="center"/>
    </xf>
    <xf numFmtId="0" fontId="23" fillId="0" borderId="1" xfId="2" applyFont="1" applyFill="1" applyBorder="1" applyAlignment="1" applyProtection="1">
      <alignment horizontal="right" vertical="center"/>
    </xf>
    <xf numFmtId="0" fontId="4" fillId="0" borderId="0" xfId="2" applyFont="1" applyAlignment="1">
      <alignment vertical="center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4" fillId="0" borderId="7" xfId="2" applyFont="1" applyBorder="1" applyAlignment="1">
      <alignment vertical="center"/>
    </xf>
    <xf numFmtId="0" fontId="4" fillId="0" borderId="9" xfId="2" applyFont="1" applyFill="1" applyBorder="1" applyAlignment="1">
      <alignment vertical="center"/>
    </xf>
    <xf numFmtId="0" fontId="3" fillId="0" borderId="4" xfId="2" applyFont="1" applyFill="1" applyBorder="1" applyAlignment="1" applyProtection="1">
      <alignment vertical="center"/>
    </xf>
    <xf numFmtId="49" fontId="7" fillId="0" borderId="13" xfId="2" applyNumberFormat="1" applyFont="1" applyFill="1" applyBorder="1" applyAlignment="1" applyProtection="1">
      <alignment horizontal="right" vertical="center"/>
    </xf>
    <xf numFmtId="37" fontId="4" fillId="0" borderId="6" xfId="2" applyNumberFormat="1" applyFont="1" applyBorder="1" applyAlignment="1">
      <alignment horizontal="right" vertical="center"/>
    </xf>
    <xf numFmtId="49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177" fontId="20" fillId="0" borderId="0" xfId="2" applyNumberFormat="1" applyFont="1" applyBorder="1" applyAlignment="1">
      <alignment vertical="center"/>
    </xf>
    <xf numFmtId="178" fontId="20" fillId="0" borderId="0" xfId="2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5" xfId="2" applyFont="1" applyFill="1" applyBorder="1" applyAlignment="1">
      <alignment vertical="center"/>
    </xf>
    <xf numFmtId="177" fontId="3" fillId="0" borderId="12" xfId="2" applyNumberFormat="1" applyFont="1" applyFill="1" applyBorder="1" applyAlignment="1" applyProtection="1">
      <alignment horizontal="right" vertical="center"/>
    </xf>
    <xf numFmtId="37" fontId="4" fillId="0" borderId="0" xfId="2" applyNumberFormat="1" applyFont="1" applyBorder="1" applyAlignment="1">
      <alignment horizontal="right" vertical="center"/>
    </xf>
    <xf numFmtId="177" fontId="4" fillId="0" borderId="0" xfId="2" applyNumberFormat="1" applyFont="1" applyBorder="1" applyAlignment="1">
      <alignment horizontal="right" vertical="center"/>
    </xf>
    <xf numFmtId="177" fontId="20" fillId="0" borderId="12" xfId="2" applyNumberFormat="1" applyFont="1" applyBorder="1" applyAlignment="1">
      <alignment vertical="center"/>
    </xf>
    <xf numFmtId="178" fontId="20" fillId="0" borderId="5" xfId="2" applyNumberFormat="1" applyFont="1" applyBorder="1" applyAlignment="1">
      <alignment vertical="center"/>
    </xf>
    <xf numFmtId="0" fontId="23" fillId="0" borderId="5" xfId="2" applyFont="1" applyFill="1" applyBorder="1" applyAlignment="1">
      <alignment vertical="center"/>
    </xf>
    <xf numFmtId="0" fontId="3" fillId="0" borderId="4" xfId="2" applyFont="1" applyFill="1" applyBorder="1" applyAlignment="1" applyProtection="1">
      <alignment horizontal="center" vertical="center" wrapText="1"/>
    </xf>
    <xf numFmtId="181" fontId="3" fillId="0" borderId="0" xfId="2" applyNumberFormat="1" applyFont="1" applyFill="1" applyBorder="1" applyAlignment="1" applyProtection="1">
      <alignment horizontal="center" vertical="center"/>
    </xf>
    <xf numFmtId="181" fontId="4" fillId="0" borderId="0" xfId="2" applyNumberFormat="1" applyFont="1" applyFill="1" applyBorder="1" applyAlignment="1">
      <alignment horizontal="right" vertical="center" shrinkToFit="1"/>
    </xf>
    <xf numFmtId="181" fontId="4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Border="1" applyAlignment="1">
      <alignment vertical="center" wrapText="1"/>
    </xf>
    <xf numFmtId="178" fontId="2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181" fontId="3" fillId="0" borderId="0" xfId="2" applyNumberFormat="1" applyFont="1" applyFill="1" applyBorder="1" applyAlignment="1" applyProtection="1">
      <alignment horizontal="right" vertical="center"/>
    </xf>
    <xf numFmtId="0" fontId="4" fillId="0" borderId="5" xfId="2" applyFont="1" applyFill="1" applyBorder="1" applyAlignment="1">
      <alignment vertical="center" wrapText="1"/>
    </xf>
    <xf numFmtId="181" fontId="3" fillId="0" borderId="0" xfId="2" applyNumberFormat="1" applyFont="1" applyFill="1" applyBorder="1" applyAlignment="1" applyProtection="1">
      <alignment horizontal="center" vertical="center" wrapText="1"/>
    </xf>
    <xf numFmtId="181" fontId="4" fillId="0" borderId="0" xfId="2" applyNumberFormat="1" applyFont="1" applyFill="1" applyBorder="1" applyAlignment="1">
      <alignment horizontal="right" vertical="center" wrapText="1" shrinkToFit="1"/>
    </xf>
    <xf numFmtId="0" fontId="4" fillId="0" borderId="1" xfId="2" applyFont="1" applyFill="1" applyBorder="1" applyAlignment="1">
      <alignment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177" fontId="3" fillId="0" borderId="11" xfId="2" applyNumberFormat="1" applyFont="1" applyFill="1" applyBorder="1" applyAlignment="1" applyProtection="1">
      <alignment horizontal="right" vertical="center"/>
    </xf>
    <xf numFmtId="37" fontId="4" fillId="0" borderId="1" xfId="2" applyNumberFormat="1" applyFont="1" applyBorder="1" applyAlignment="1">
      <alignment horizontal="right" vertical="center"/>
    </xf>
    <xf numFmtId="177" fontId="4" fillId="0" borderId="1" xfId="2" applyNumberFormat="1" applyFont="1" applyBorder="1" applyAlignment="1">
      <alignment horizontal="right" vertical="center"/>
    </xf>
    <xf numFmtId="0" fontId="3" fillId="0" borderId="0" xfId="2" applyFont="1" applyFill="1" applyBorder="1" applyAlignment="1" applyProtection="1">
      <alignment vertical="center"/>
    </xf>
    <xf numFmtId="37" fontId="4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37" fontId="25" fillId="0" borderId="0" xfId="2" applyNumberFormat="1" applyFont="1" applyAlignment="1">
      <alignment vertical="center"/>
    </xf>
    <xf numFmtId="0" fontId="25" fillId="0" borderId="0" xfId="2" applyFont="1" applyAlignment="1">
      <alignment horizontal="center" vertical="center"/>
    </xf>
    <xf numFmtId="0" fontId="5" fillId="0" borderId="0" xfId="2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37" fontId="3" fillId="0" borderId="1" xfId="0" applyNumberFormat="1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vertical="center"/>
    </xf>
    <xf numFmtId="37" fontId="4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vertical="center"/>
    </xf>
    <xf numFmtId="181" fontId="3" fillId="0" borderId="0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>
      <alignment vertical="center"/>
    </xf>
    <xf numFmtId="3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37" fontId="4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37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37" fontId="4" fillId="0" borderId="6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21" fillId="0" borderId="5" xfId="2" applyFont="1" applyFill="1" applyBorder="1" applyAlignment="1">
      <alignment vertical="center"/>
    </xf>
    <xf numFmtId="37" fontId="4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horizontal="right" vertical="center"/>
    </xf>
    <xf numFmtId="177" fontId="4" fillId="0" borderId="0" xfId="2" applyNumberFormat="1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/>
    </xf>
    <xf numFmtId="177" fontId="4" fillId="0" borderId="0" xfId="2" applyNumberFormat="1" applyFont="1" applyFill="1" applyBorder="1" applyAlignment="1">
      <alignment vertical="center"/>
    </xf>
    <xf numFmtId="37" fontId="4" fillId="0" borderId="1" xfId="2" applyNumberFormat="1" applyFont="1" applyFill="1" applyBorder="1" applyAlignment="1">
      <alignment horizontal="right" vertical="center"/>
    </xf>
    <xf numFmtId="177" fontId="4" fillId="0" borderId="1" xfId="2" applyNumberFormat="1" applyFont="1" applyFill="1" applyBorder="1" applyAlignment="1">
      <alignment horizontal="right" vertical="center"/>
    </xf>
    <xf numFmtId="37" fontId="4" fillId="0" borderId="0" xfId="2" applyNumberFormat="1" applyFont="1" applyFill="1" applyAlignment="1">
      <alignment vertical="center"/>
    </xf>
    <xf numFmtId="0" fontId="25" fillId="0" borderId="0" xfId="2" applyFont="1" applyFill="1" applyAlignment="1">
      <alignment vertical="center"/>
    </xf>
    <xf numFmtId="0" fontId="25" fillId="0" borderId="0" xfId="2" applyFont="1" applyFill="1" applyAlignment="1">
      <alignment horizontal="center" vertical="center"/>
    </xf>
    <xf numFmtId="37" fontId="25" fillId="0" borderId="0" xfId="2" applyNumberFormat="1" applyFont="1" applyFill="1" applyAlignment="1">
      <alignment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0" fontId="26" fillId="0" borderId="0" xfId="4" applyFill="1">
      <alignment vertical="center"/>
    </xf>
    <xf numFmtId="0" fontId="27" fillId="0" borderId="0" xfId="2" applyFont="1" applyFill="1">
      <alignment vertical="center"/>
    </xf>
    <xf numFmtId="0" fontId="4" fillId="0" borderId="0" xfId="2" applyFont="1" applyFill="1" applyBorder="1" applyAlignment="1">
      <alignment vertical="center" wrapText="1"/>
    </xf>
    <xf numFmtId="0" fontId="6" fillId="0" borderId="0" xfId="2" applyFont="1">
      <alignment vertical="center"/>
    </xf>
    <xf numFmtId="0" fontId="5" fillId="0" borderId="0" xfId="2" applyFont="1" applyAlignment="1">
      <alignment horizontal="left" vertical="center"/>
    </xf>
    <xf numFmtId="37" fontId="5" fillId="0" borderId="0" xfId="2" applyNumberFormat="1" applyFont="1" applyAlignment="1">
      <alignment horizontal="left" vertical="center"/>
    </xf>
    <xf numFmtId="0" fontId="3" fillId="0" borderId="1" xfId="2" applyFont="1" applyBorder="1">
      <alignment vertical="center"/>
    </xf>
    <xf numFmtId="37" fontId="3" fillId="0" borderId="1" xfId="2" applyNumberFormat="1" applyFont="1" applyBorder="1">
      <alignment vertical="center"/>
    </xf>
    <xf numFmtId="0" fontId="23" fillId="0" borderId="1" xfId="2" applyFont="1" applyBorder="1" applyAlignment="1">
      <alignment horizontal="right" vertical="center"/>
    </xf>
    <xf numFmtId="0" fontId="4" fillId="0" borderId="0" xfId="2" applyFo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9" xfId="2" applyFont="1" applyBorder="1">
      <alignment vertical="center"/>
    </xf>
    <xf numFmtId="0" fontId="3" fillId="0" borderId="4" xfId="2" applyFont="1" applyBorder="1">
      <alignment vertical="center"/>
    </xf>
    <xf numFmtId="49" fontId="7" fillId="0" borderId="13" xfId="2" applyNumberFormat="1" applyFont="1" applyBorder="1" applyAlignment="1">
      <alignment horizontal="right" vertical="center"/>
    </xf>
    <xf numFmtId="49" fontId="8" fillId="0" borderId="0" xfId="2" applyNumberFormat="1" applyFont="1" applyAlignment="1">
      <alignment horizontal="right" vertical="center"/>
    </xf>
    <xf numFmtId="0" fontId="8" fillId="0" borderId="0" xfId="2" applyFont="1">
      <alignment vertical="center"/>
    </xf>
    <xf numFmtId="0" fontId="8" fillId="0" borderId="5" xfId="2" applyFont="1" applyBorder="1">
      <alignment vertical="center"/>
    </xf>
    <xf numFmtId="0" fontId="3" fillId="0" borderId="4" xfId="2" applyFont="1" applyBorder="1" applyAlignment="1">
      <alignment horizontal="center" vertical="center"/>
    </xf>
    <xf numFmtId="177" fontId="3" fillId="0" borderId="12" xfId="2" applyNumberFormat="1" applyFont="1" applyBorder="1" applyAlignment="1">
      <alignment horizontal="right" vertical="center"/>
    </xf>
    <xf numFmtId="37" fontId="4" fillId="0" borderId="0" xfId="2" applyNumberFormat="1" applyFont="1" applyAlignment="1">
      <alignment horizontal="right" vertical="center"/>
    </xf>
    <xf numFmtId="177" fontId="4" fillId="0" borderId="0" xfId="2" applyNumberFormat="1" applyFont="1" applyAlignment="1">
      <alignment horizontal="right" vertical="center"/>
    </xf>
    <xf numFmtId="0" fontId="23" fillId="0" borderId="5" xfId="2" applyFont="1" applyBorder="1">
      <alignment vertical="center"/>
    </xf>
    <xf numFmtId="181" fontId="3" fillId="0" borderId="0" xfId="2" applyNumberFormat="1" applyFont="1" applyAlignment="1">
      <alignment horizontal="center" vertical="center"/>
    </xf>
    <xf numFmtId="181" fontId="4" fillId="0" borderId="0" xfId="2" applyNumberFormat="1" applyFont="1" applyAlignment="1">
      <alignment horizontal="right" vertical="center" shrinkToFit="1"/>
    </xf>
    <xf numFmtId="181" fontId="4" fillId="0" borderId="0" xfId="2" applyNumberFormat="1" applyFont="1" applyAlignment="1">
      <alignment horizontal="right" vertical="center"/>
    </xf>
    <xf numFmtId="177" fontId="4" fillId="0" borderId="0" xfId="2" applyNumberFormat="1" applyFont="1" applyAlignment="1">
      <alignment vertical="center" wrapText="1"/>
    </xf>
    <xf numFmtId="0" fontId="26" fillId="0" borderId="0" xfId="4">
      <alignment vertical="center"/>
    </xf>
    <xf numFmtId="0" fontId="27" fillId="0" borderId="0" xfId="2" applyFont="1">
      <alignment vertical="center"/>
    </xf>
    <xf numFmtId="0" fontId="4" fillId="0" borderId="5" xfId="2" applyFont="1" applyBorder="1">
      <alignment vertical="center"/>
    </xf>
    <xf numFmtId="0" fontId="3" fillId="0" borderId="4" xfId="2" applyFont="1" applyBorder="1" applyAlignment="1">
      <alignment horizontal="center" vertical="center" wrapText="1"/>
    </xf>
    <xf numFmtId="181" fontId="3" fillId="0" borderId="0" xfId="2" applyNumberFormat="1" applyFont="1" applyAlignment="1">
      <alignment horizontal="right" vertical="center"/>
    </xf>
    <xf numFmtId="0" fontId="4" fillId="0" borderId="5" xfId="2" applyFont="1" applyBorder="1" applyAlignment="1">
      <alignment vertical="center" wrapText="1"/>
    </xf>
    <xf numFmtId="181" fontId="3" fillId="0" borderId="0" xfId="2" applyNumberFormat="1" applyFont="1" applyAlignment="1">
      <alignment horizontal="center" vertical="center" wrapText="1"/>
    </xf>
    <xf numFmtId="181" fontId="4" fillId="0" borderId="0" xfId="2" applyNumberFormat="1" applyFont="1" applyAlignment="1">
      <alignment horizontal="right" vertical="center" wrapText="1" shrinkToFit="1"/>
    </xf>
    <xf numFmtId="0" fontId="4" fillId="0" borderId="0" xfId="2" applyFont="1" applyAlignment="1">
      <alignment vertical="center" wrapText="1"/>
    </xf>
    <xf numFmtId="177" fontId="4" fillId="0" borderId="0" xfId="2" applyNumberFormat="1" applyFont="1">
      <alignment vertical="center"/>
    </xf>
    <xf numFmtId="181" fontId="4" fillId="0" borderId="0" xfId="2" applyNumberFormat="1" applyFont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3" fillId="0" borderId="10" xfId="2" applyFont="1" applyBorder="1" applyAlignment="1">
      <alignment horizontal="center" vertical="center"/>
    </xf>
    <xf numFmtId="177" fontId="3" fillId="0" borderId="11" xfId="2" applyNumberFormat="1" applyFont="1" applyBorder="1" applyAlignment="1">
      <alignment horizontal="right" vertical="center"/>
    </xf>
    <xf numFmtId="0" fontId="3" fillId="0" borderId="0" xfId="2" applyFont="1">
      <alignment vertical="center"/>
    </xf>
    <xf numFmtId="37" fontId="4" fillId="0" borderId="0" xfId="2" applyNumberFormat="1" applyFont="1">
      <alignment vertical="center"/>
    </xf>
    <xf numFmtId="0" fontId="29" fillId="0" borderId="0" xfId="2" applyFont="1">
      <alignment vertical="center"/>
    </xf>
    <xf numFmtId="0" fontId="25" fillId="0" borderId="0" xfId="2" applyFont="1">
      <alignment vertical="center"/>
    </xf>
    <xf numFmtId="37" fontId="25" fillId="0" borderId="0" xfId="2" applyNumberFormat="1" applyFont="1">
      <alignment vertical="center"/>
    </xf>
    <xf numFmtId="0" fontId="5" fillId="0" borderId="0" xfId="2" applyFont="1" applyAlignment="1">
      <alignment vertical="center"/>
    </xf>
    <xf numFmtId="0" fontId="3" fillId="0" borderId="4" xfId="2" applyFont="1" applyBorder="1" applyAlignment="1">
      <alignment horizontal="left" vertical="center" wrapText="1"/>
    </xf>
    <xf numFmtId="0" fontId="6" fillId="0" borderId="0" xfId="2" applyFont="1" applyProtection="1">
      <alignment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37" fontId="5" fillId="0" borderId="0" xfId="2" applyNumberFormat="1" applyFont="1" applyAlignment="1" applyProtection="1">
      <alignment horizontal="left" vertical="center"/>
      <protection locked="0"/>
    </xf>
    <xf numFmtId="0" fontId="3" fillId="0" borderId="1" xfId="2" applyFont="1" applyBorder="1" applyProtection="1">
      <alignment vertical="center"/>
      <protection locked="0"/>
    </xf>
    <xf numFmtId="37" fontId="3" fillId="0" borderId="1" xfId="2" applyNumberFormat="1" applyFont="1" applyBorder="1" applyProtection="1">
      <alignment vertical="center"/>
      <protection locked="0"/>
    </xf>
    <xf numFmtId="0" fontId="23" fillId="0" borderId="1" xfId="2" applyFont="1" applyBorder="1" applyAlignment="1" applyProtection="1">
      <alignment horizontal="right" vertical="center"/>
      <protection locked="0"/>
    </xf>
    <xf numFmtId="0" fontId="4" fillId="0" borderId="0" xfId="2" applyFont="1" applyProtection="1">
      <alignment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4" fillId="0" borderId="9" xfId="2" applyFont="1" applyBorder="1" applyProtection="1">
      <alignment vertical="center"/>
      <protection locked="0"/>
    </xf>
    <xf numFmtId="0" fontId="3" fillId="0" borderId="4" xfId="2" applyFont="1" applyBorder="1" applyProtection="1">
      <alignment vertical="center"/>
      <protection locked="0"/>
    </xf>
    <xf numFmtId="49" fontId="7" fillId="0" borderId="13" xfId="2" applyNumberFormat="1" applyFont="1" applyBorder="1" applyAlignment="1" applyProtection="1">
      <alignment horizontal="right" vertical="center"/>
      <protection locked="0"/>
    </xf>
    <xf numFmtId="37" fontId="4" fillId="0" borderId="6" xfId="2" applyNumberFormat="1" applyFont="1" applyBorder="1" applyAlignment="1" applyProtection="1">
      <alignment horizontal="right" vertical="center"/>
      <protection locked="0"/>
    </xf>
    <xf numFmtId="49" fontId="8" fillId="0" borderId="0" xfId="2" applyNumberFormat="1" applyFont="1" applyAlignment="1" applyProtection="1">
      <alignment horizontal="right" vertical="center"/>
      <protection locked="0"/>
    </xf>
    <xf numFmtId="0" fontId="8" fillId="0" borderId="0" xfId="2" applyFont="1" applyProtection="1">
      <alignment vertical="center"/>
      <protection locked="0"/>
    </xf>
    <xf numFmtId="0" fontId="8" fillId="0" borderId="5" xfId="2" applyFont="1" applyBorder="1" applyProtection="1">
      <alignment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177" fontId="3" fillId="0" borderId="12" xfId="2" applyNumberFormat="1" applyFont="1" applyBorder="1" applyAlignment="1" applyProtection="1">
      <alignment horizontal="right" vertical="center"/>
      <protection locked="0"/>
    </xf>
    <xf numFmtId="37" fontId="4" fillId="0" borderId="0" xfId="2" applyNumberFormat="1" applyFont="1" applyAlignment="1" applyProtection="1">
      <alignment horizontal="right" vertical="center"/>
      <protection locked="0"/>
    </xf>
    <xf numFmtId="177" fontId="4" fillId="0" borderId="0" xfId="2" applyNumberFormat="1" applyFont="1" applyAlignment="1" applyProtection="1">
      <alignment horizontal="right" vertical="center"/>
      <protection locked="0"/>
    </xf>
    <xf numFmtId="0" fontId="23" fillId="0" borderId="5" xfId="2" applyFont="1" applyBorder="1" applyProtection="1">
      <alignment vertical="center"/>
      <protection locked="0"/>
    </xf>
    <xf numFmtId="181" fontId="3" fillId="0" borderId="0" xfId="2" applyNumberFormat="1" applyFont="1" applyAlignment="1" applyProtection="1">
      <alignment horizontal="center" vertical="center"/>
      <protection locked="0"/>
    </xf>
    <xf numFmtId="181" fontId="4" fillId="0" borderId="0" xfId="2" applyNumberFormat="1" applyFont="1" applyAlignment="1" applyProtection="1">
      <alignment horizontal="right" vertical="center" shrinkToFit="1"/>
      <protection locked="0"/>
    </xf>
    <xf numFmtId="181" fontId="4" fillId="0" borderId="0" xfId="2" applyNumberFormat="1" applyFont="1" applyAlignment="1" applyProtection="1">
      <alignment horizontal="right" vertical="center"/>
      <protection locked="0"/>
    </xf>
    <xf numFmtId="0" fontId="3" fillId="0" borderId="4" xfId="2" applyFont="1" applyBorder="1" applyAlignment="1" applyProtection="1">
      <alignment horizontal="left" vertical="center" wrapText="1"/>
      <protection locked="0"/>
    </xf>
    <xf numFmtId="0" fontId="4" fillId="0" borderId="5" xfId="2" applyFont="1" applyBorder="1" applyProtection="1">
      <alignment vertical="center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181" fontId="3" fillId="0" borderId="0" xfId="2" applyNumberFormat="1" applyFont="1" applyAlignment="1" applyProtection="1">
      <alignment horizontal="right" vertical="center"/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5" xfId="2" applyFont="1" applyBorder="1" applyAlignment="1" applyProtection="1">
      <alignment vertical="center" wrapText="1"/>
      <protection locked="0"/>
    </xf>
    <xf numFmtId="181" fontId="3" fillId="0" borderId="0" xfId="2" applyNumberFormat="1" applyFont="1" applyAlignment="1" applyProtection="1">
      <alignment horizontal="center" vertical="center" wrapText="1"/>
      <protection locked="0"/>
    </xf>
    <xf numFmtId="181" fontId="4" fillId="0" borderId="0" xfId="2" applyNumberFormat="1" applyFont="1" applyAlignment="1" applyProtection="1">
      <alignment horizontal="right" vertical="center" wrapText="1" shrinkToFit="1"/>
      <protection locked="0"/>
    </xf>
    <xf numFmtId="177" fontId="4" fillId="0" borderId="0" xfId="2" applyNumberFormat="1" applyFont="1" applyAlignment="1" applyProtection="1">
      <alignment vertical="center" wrapText="1"/>
      <protection locked="0"/>
    </xf>
    <xf numFmtId="0" fontId="4" fillId="0" borderId="1" xfId="2" applyFont="1" applyBorder="1" applyAlignment="1" applyProtection="1">
      <alignment vertical="center" wrapText="1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177" fontId="3" fillId="0" borderId="11" xfId="2" applyNumberFormat="1" applyFont="1" applyBorder="1" applyAlignment="1" applyProtection="1">
      <alignment horizontal="right" vertical="center"/>
      <protection locked="0"/>
    </xf>
    <xf numFmtId="37" fontId="4" fillId="0" borderId="1" xfId="2" applyNumberFormat="1" applyFont="1" applyBorder="1" applyAlignment="1" applyProtection="1">
      <alignment horizontal="right" vertical="center"/>
      <protection locked="0"/>
    </xf>
    <xf numFmtId="177" fontId="4" fillId="0" borderId="1" xfId="2" applyNumberFormat="1" applyFont="1" applyBorder="1" applyAlignment="1" applyProtection="1">
      <alignment horizontal="right" vertical="center"/>
      <protection locked="0"/>
    </xf>
    <xf numFmtId="177" fontId="4" fillId="0" borderId="0" xfId="2" applyNumberFormat="1" applyFont="1" applyProtection="1">
      <alignment vertical="center"/>
      <protection locked="0"/>
    </xf>
    <xf numFmtId="0" fontId="3" fillId="0" borderId="0" xfId="2" applyFont="1" applyProtection="1">
      <alignment vertical="center"/>
      <protection locked="0"/>
    </xf>
    <xf numFmtId="37" fontId="4" fillId="0" borderId="0" xfId="2" applyNumberFormat="1" applyFont="1" applyProtection="1">
      <alignment vertical="center"/>
      <protection locked="0"/>
    </xf>
    <xf numFmtId="0" fontId="25" fillId="0" borderId="0" xfId="2" applyFont="1" applyProtection="1">
      <alignment vertical="center"/>
      <protection locked="0"/>
    </xf>
    <xf numFmtId="37" fontId="25" fillId="0" borderId="0" xfId="2" applyNumberFormat="1" applyFont="1" applyProtection="1">
      <alignment vertical="center"/>
      <protection locked="0"/>
    </xf>
    <xf numFmtId="0" fontId="29" fillId="0" borderId="0" xfId="2" applyFont="1" applyProtection="1">
      <alignment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4" fillId="0" borderId="4" xfId="2" applyFont="1" applyBorder="1" applyAlignment="1" applyProtection="1">
      <alignment horizontal="center" vertical="center"/>
      <protection locked="0"/>
    </xf>
    <xf numFmtId="0" fontId="3" fillId="0" borderId="9" xfId="2" applyFont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/>
      <protection locked="0"/>
    </xf>
    <xf numFmtId="0" fontId="3" fillId="0" borderId="10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 wrapText="1"/>
      <protection locked="0"/>
    </xf>
    <xf numFmtId="0" fontId="3" fillId="0" borderId="3" xfId="2" applyFont="1" applyBorder="1" applyAlignment="1" applyProtection="1">
      <alignment horizontal="center" vertical="center"/>
      <protection locked="0"/>
    </xf>
    <xf numFmtId="0" fontId="3" fillId="0" borderId="14" xfId="2" applyFont="1" applyBorder="1" applyAlignment="1" applyProtection="1">
      <alignment horizontal="center" vertical="center"/>
      <protection locked="0"/>
    </xf>
    <xf numFmtId="37" fontId="3" fillId="0" borderId="4" xfId="2" applyNumberFormat="1" applyFont="1" applyBorder="1" applyAlignment="1" applyProtection="1">
      <alignment horizontal="center" vertical="center"/>
      <protection locked="0"/>
    </xf>
    <xf numFmtId="37" fontId="3" fillId="0" borderId="10" xfId="2" applyNumberFormat="1" applyFont="1" applyBorder="1" applyAlignment="1" applyProtection="1">
      <alignment horizontal="center" vertical="center"/>
      <protection locked="0"/>
    </xf>
    <xf numFmtId="0" fontId="3" fillId="0" borderId="11" xfId="2" applyFont="1" applyBorder="1" applyAlignment="1" applyProtection="1">
      <alignment horizontal="distributed" vertical="center" justifyLastLine="1"/>
      <protection locked="0"/>
    </xf>
    <xf numFmtId="0" fontId="3" fillId="0" borderId="1" xfId="2" quotePrefix="1" applyFont="1" applyBorder="1" applyAlignment="1" applyProtection="1">
      <alignment horizontal="distributed" vertical="center" justifyLastLine="1"/>
      <protection locked="0"/>
    </xf>
    <xf numFmtId="0" fontId="3" fillId="0" borderId="12" xfId="2" applyFont="1" applyBorder="1" applyAlignment="1" applyProtection="1">
      <alignment horizontal="distributed" vertical="center" justifyLastLine="1"/>
      <protection locked="0"/>
    </xf>
    <xf numFmtId="0" fontId="3" fillId="0" borderId="0" xfId="2" quotePrefix="1" applyFont="1" applyAlignment="1" applyProtection="1">
      <alignment horizontal="distributed" vertical="center" justifyLastLine="1"/>
      <protection locked="0"/>
    </xf>
    <xf numFmtId="0" fontId="12" fillId="0" borderId="13" xfId="2" applyFont="1" applyBorder="1" applyAlignment="1" applyProtection="1">
      <alignment horizontal="center" vertical="center" wrapText="1"/>
      <protection locked="0"/>
    </xf>
    <xf numFmtId="0" fontId="11" fillId="0" borderId="11" xfId="2" applyFont="1" applyBorder="1" applyAlignment="1" applyProtection="1">
      <alignment horizontal="center" vertical="center" wrapText="1"/>
      <protection locked="0"/>
    </xf>
    <xf numFmtId="0" fontId="3" fillId="0" borderId="9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7" fontId="3" fillId="0" borderId="4" xfId="2" applyNumberFormat="1" applyFont="1" applyBorder="1" applyAlignment="1">
      <alignment horizontal="center" vertical="center"/>
    </xf>
    <xf numFmtId="37" fontId="3" fillId="0" borderId="10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distributed" vertical="center" justifyLastLine="1"/>
    </xf>
    <xf numFmtId="0" fontId="3" fillId="0" borderId="1" xfId="2" quotePrefix="1" applyFont="1" applyBorder="1" applyAlignment="1">
      <alignment horizontal="distributed" vertical="center" justifyLastLine="1"/>
    </xf>
    <xf numFmtId="0" fontId="3" fillId="0" borderId="12" xfId="2" applyFont="1" applyBorder="1" applyAlignment="1">
      <alignment horizontal="distributed" vertical="center" justifyLastLine="1"/>
    </xf>
    <xf numFmtId="0" fontId="3" fillId="0" borderId="0" xfId="2" quotePrefix="1" applyFont="1" applyAlignment="1">
      <alignment horizontal="distributed" vertical="center" justifyLastLine="1"/>
    </xf>
    <xf numFmtId="0" fontId="12" fillId="0" borderId="13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/>
    </xf>
    <xf numFmtId="0" fontId="3" fillId="0" borderId="14" xfId="2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center" vertical="center"/>
    </xf>
    <xf numFmtId="37" fontId="3" fillId="0" borderId="10" xfId="2" applyNumberFormat="1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distributed" vertical="center" justifyLastLine="1"/>
    </xf>
    <xf numFmtId="0" fontId="3" fillId="0" borderId="1" xfId="2" quotePrefix="1" applyFont="1" applyFill="1" applyBorder="1" applyAlignment="1" applyProtection="1">
      <alignment horizontal="distributed" vertical="center" justifyLastLine="1"/>
    </xf>
    <xf numFmtId="0" fontId="3" fillId="0" borderId="12" xfId="2" applyFont="1" applyFill="1" applyBorder="1" applyAlignment="1" applyProtection="1">
      <alignment horizontal="distributed" vertical="center" justifyLastLine="1"/>
    </xf>
    <xf numFmtId="0" fontId="3" fillId="0" borderId="0" xfId="2" quotePrefix="1" applyFont="1" applyFill="1" applyBorder="1" applyAlignment="1" applyProtection="1">
      <alignment horizontal="distributed" vertical="center" justifyLastLine="1"/>
    </xf>
    <xf numFmtId="0" fontId="9" fillId="0" borderId="13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distributed" vertical="center" justifyLastLine="1"/>
    </xf>
    <xf numFmtId="0" fontId="3" fillId="0" borderId="1" xfId="0" quotePrefix="1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0" xfId="0" quotePrefix="1" applyFont="1" applyFill="1" applyBorder="1" applyAlignment="1" applyProtection="1">
      <alignment horizontal="distributed" vertical="center" justifyLastLine="1"/>
    </xf>
    <xf numFmtId="0" fontId="9" fillId="0" borderId="13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179" fontId="3" fillId="0" borderId="4" xfId="0" applyNumberFormat="1" applyFont="1" applyFill="1" applyBorder="1" applyAlignment="1" applyProtection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8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10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/>
    </xf>
    <xf numFmtId="0" fontId="3" fillId="0" borderId="14" xfId="1" applyFont="1" applyFill="1" applyBorder="1" applyAlignment="1" applyProtection="1">
      <alignment horizontal="center" vertical="center"/>
    </xf>
    <xf numFmtId="179" fontId="3" fillId="0" borderId="4" xfId="1" applyNumberFormat="1" applyFont="1" applyFill="1" applyBorder="1" applyAlignment="1" applyProtection="1">
      <alignment horizontal="center" vertical="center"/>
    </xf>
    <xf numFmtId="179" fontId="3" fillId="0" borderId="10" xfId="1" applyNumberFormat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horizontal="distributed" vertical="center" justifyLastLine="1"/>
    </xf>
    <xf numFmtId="0" fontId="3" fillId="0" borderId="1" xfId="1" quotePrefix="1" applyFont="1" applyFill="1" applyBorder="1" applyAlignment="1" applyProtection="1">
      <alignment horizontal="distributed" vertical="center" justifyLastLine="1"/>
    </xf>
    <xf numFmtId="0" fontId="3" fillId="0" borderId="12" xfId="1" applyFont="1" applyFill="1" applyBorder="1" applyAlignment="1" applyProtection="1">
      <alignment horizontal="distributed" vertical="center" justifyLastLine="1"/>
    </xf>
    <xf numFmtId="0" fontId="3" fillId="0" borderId="0" xfId="1" quotePrefix="1" applyFont="1" applyFill="1" applyBorder="1" applyAlignment="1" applyProtection="1">
      <alignment horizontal="distributed" vertical="center" justifyLastLine="1"/>
    </xf>
    <xf numFmtId="0" fontId="9" fillId="0" borderId="13" xfId="1" applyFont="1" applyFill="1" applyBorder="1" applyAlignment="1" applyProtection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distributed" vertical="center" wrapText="1" justifyLastLine="1"/>
    </xf>
    <xf numFmtId="0" fontId="3" fillId="0" borderId="0" xfId="0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 applyProtection="1">
      <alignment horizontal="distributed" vertical="center" wrapText="1" justifyLastLine="1"/>
    </xf>
    <xf numFmtId="0" fontId="3" fillId="0" borderId="13" xfId="0" applyFont="1" applyFill="1" applyBorder="1" applyAlignment="1" applyProtection="1">
      <alignment horizontal="center" vertical="center" justifyLastLine="1"/>
    </xf>
    <xf numFmtId="0" fontId="3" fillId="0" borderId="6" xfId="0" quotePrefix="1" applyFont="1" applyFill="1" applyBorder="1" applyAlignment="1" applyProtection="1">
      <alignment horizontal="center" vertical="center" justifyLastLine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justifyLastLine="1"/>
    </xf>
    <xf numFmtId="0" fontId="3" fillId="0" borderId="14" xfId="0" quotePrefix="1" applyFont="1" applyFill="1" applyBorder="1" applyAlignment="1" applyProtection="1">
      <alignment horizontal="center" vertical="center" justifyLastLine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distributed" vertical="center" wrapText="1" justifyLastLine="1"/>
    </xf>
    <xf numFmtId="0" fontId="3" fillId="0" borderId="6" xfId="0" quotePrefix="1" applyFont="1" applyFill="1" applyBorder="1" applyAlignment="1" applyProtection="1">
      <alignment horizontal="distributed" vertical="center" wrapText="1" justifyLastLine="1"/>
    </xf>
    <xf numFmtId="0" fontId="3" fillId="0" borderId="14" xfId="0" applyFont="1" applyFill="1" applyBorder="1" applyAlignment="1" applyProtection="1">
      <alignment horizontal="distributed" vertical="center" wrapText="1" justifyLastLine="1"/>
    </xf>
    <xf numFmtId="178" fontId="3" fillId="0" borderId="9" xfId="0" applyNumberFormat="1" applyFont="1" applyFill="1" applyBorder="1" applyAlignment="1" applyProtection="1">
      <alignment horizontal="distributed" vertical="center" wrapText="1" justifyLastLine="1"/>
    </xf>
    <xf numFmtId="178" fontId="3" fillId="0" borderId="5" xfId="0" applyNumberFormat="1" applyFont="1" applyFill="1" applyBorder="1" applyAlignment="1" applyProtection="1">
      <alignment horizontal="distributed" vertical="center" wrapText="1" justifyLastLine="1"/>
    </xf>
    <xf numFmtId="178" fontId="3" fillId="0" borderId="8" xfId="0" applyNumberFormat="1" applyFont="1" applyFill="1" applyBorder="1" applyAlignment="1" applyProtection="1">
      <alignment horizontal="distributed" vertical="center" wrapText="1" justifyLastLine="1"/>
    </xf>
    <xf numFmtId="0" fontId="4" fillId="0" borderId="11" xfId="0" applyFont="1" applyBorder="1" applyAlignment="1">
      <alignment horizontal="distributed" vertical="center" wrapText="1" justifyLastLine="1"/>
    </xf>
    <xf numFmtId="0" fontId="3" fillId="0" borderId="7" xfId="0" applyFont="1" applyFill="1" applyBorder="1" applyAlignment="1" applyProtection="1">
      <alignment horizontal="distributed" vertical="center" wrapText="1" justifyLastLine="1"/>
    </xf>
    <xf numFmtId="0" fontId="4" fillId="0" borderId="10" xfId="0" applyFont="1" applyBorder="1" applyAlignment="1">
      <alignment horizontal="distributed" vertical="center" wrapText="1" justifyLastLine="1"/>
    </xf>
    <xf numFmtId="0" fontId="3" fillId="0" borderId="4" xfId="0" applyFont="1" applyFill="1" applyBorder="1" applyAlignment="1" applyProtection="1">
      <alignment horizontal="distributed" vertical="center" wrapText="1" justifyLastLine="1"/>
    </xf>
    <xf numFmtId="0" fontId="3" fillId="0" borderId="10" xfId="0" applyFont="1" applyFill="1" applyBorder="1" applyAlignment="1" applyProtection="1">
      <alignment horizontal="distributed" vertical="center" wrapText="1" justifyLastLine="1"/>
    </xf>
    <xf numFmtId="0" fontId="3" fillId="0" borderId="3" xfId="0" applyFont="1" applyFill="1" applyBorder="1" applyAlignment="1" applyProtection="1">
      <alignment horizontal="distributed" vertical="center" wrapText="1" justifyLastLine="1"/>
    </xf>
    <xf numFmtId="0" fontId="3" fillId="0" borderId="14" xfId="0" quotePrefix="1" applyFont="1" applyFill="1" applyBorder="1" applyAlignment="1" applyProtection="1">
      <alignment horizontal="distributed" vertical="center" wrapText="1" justifyLastLine="1"/>
    </xf>
    <xf numFmtId="0" fontId="9" fillId="0" borderId="9" xfId="0" applyFont="1" applyFill="1" applyBorder="1" applyAlignment="1" applyProtection="1">
      <alignment horizontal="distributed" vertical="center" wrapText="1" justifyLastLine="1"/>
    </xf>
    <xf numFmtId="0" fontId="9" fillId="0" borderId="5" xfId="0" applyFont="1" applyFill="1" applyBorder="1" applyAlignment="1" applyProtection="1">
      <alignment horizontal="distributed" vertical="center" wrapText="1" justifyLastLine="1"/>
    </xf>
    <xf numFmtId="0" fontId="9" fillId="0" borderId="8" xfId="0" applyFont="1" applyFill="1" applyBorder="1" applyAlignment="1" applyProtection="1">
      <alignment horizontal="distributed" vertical="center" wrapText="1" justifyLastLine="1"/>
    </xf>
    <xf numFmtId="0" fontId="9" fillId="0" borderId="7" xfId="0" applyFont="1" applyFill="1" applyBorder="1" applyAlignment="1" applyProtection="1">
      <alignment horizontal="distributed" vertical="center" wrapText="1" justifyLastLine="1"/>
    </xf>
    <xf numFmtId="0" fontId="9" fillId="0" borderId="10" xfId="0" applyFont="1" applyFill="1" applyBorder="1" applyAlignment="1" applyProtection="1">
      <alignment horizontal="distributed" vertical="center" wrapText="1" justifyLastLine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distributed" vertical="center" wrapText="1" justifyLastLine="1"/>
    </xf>
    <xf numFmtId="0" fontId="10" fillId="0" borderId="11" xfId="0" applyFont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9" fillId="0" borderId="4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14" xfId="0" quotePrefix="1" applyFont="1" applyFill="1" applyBorder="1" applyAlignment="1" applyProtection="1">
      <alignment horizontal="distributed" vertical="center" justifyLastLine="1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3" fillId="0" borderId="6" xfId="0" quotePrefix="1" applyFont="1" applyFill="1" applyBorder="1" applyAlignment="1" applyProtection="1">
      <alignment horizontal="distributed" vertical="center" justifyLastLine="1"/>
    </xf>
    <xf numFmtId="0" fontId="3" fillId="0" borderId="9" xfId="0" applyFont="1" applyFill="1" applyBorder="1" applyAlignment="1" applyProtection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">
    <cellStyle name="ハイパーリンク" xfId="4" builtinId="8"/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17293-148D-4396-A8E7-243E016A63DC}">
  <dimension ref="A2:Q37"/>
  <sheetViews>
    <sheetView tabSelected="1" zoomScaleNormal="100" zoomScaleSheetLayoutView="100" workbookViewId="0"/>
  </sheetViews>
  <sheetFormatPr defaultRowHeight="10.5"/>
  <cols>
    <col min="1" max="1" width="24.28515625" style="306" customWidth="1"/>
    <col min="2" max="2" width="16.85546875" style="306" customWidth="1"/>
    <col min="3" max="3" width="6.7109375" style="306" customWidth="1"/>
    <col min="4" max="4" width="6.7109375" style="340" customWidth="1"/>
    <col min="5" max="10" width="6.7109375" style="306" customWidth="1"/>
    <col min="11" max="11" width="8" style="306" customWidth="1"/>
    <col min="12" max="12" width="5.7109375" style="306" customWidth="1"/>
    <col min="13" max="18" width="8" style="306" customWidth="1"/>
    <col min="19" max="16384" width="9.140625" style="306"/>
  </cols>
  <sheetData>
    <row r="2" spans="1:11" s="300" customFormat="1" ht="13.5">
      <c r="A2" s="345" t="s">
        <v>185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s="300" customFormat="1" ht="10.5" customHeight="1">
      <c r="A3" s="301"/>
      <c r="B3" s="301"/>
      <c r="C3" s="301"/>
      <c r="D3" s="302"/>
      <c r="E3" s="301"/>
      <c r="F3" s="301"/>
      <c r="G3" s="301"/>
      <c r="H3" s="301"/>
      <c r="I3" s="301"/>
      <c r="J3" s="301"/>
      <c r="K3" s="301"/>
    </row>
    <row r="4" spans="1:11" ht="10.5" customHeight="1">
      <c r="A4" s="303" t="s">
        <v>250</v>
      </c>
      <c r="B4" s="303"/>
      <c r="C4" s="303"/>
      <c r="D4" s="304"/>
      <c r="E4" s="303"/>
      <c r="F4" s="303"/>
      <c r="G4" s="303"/>
      <c r="H4" s="303"/>
      <c r="I4" s="303"/>
      <c r="J4" s="303"/>
      <c r="K4" s="305" t="s">
        <v>613</v>
      </c>
    </row>
    <row r="5" spans="1:11" ht="12" customHeight="1">
      <c r="A5" s="347" t="s">
        <v>248</v>
      </c>
      <c r="B5" s="350" t="s">
        <v>247</v>
      </c>
      <c r="C5" s="353" t="s">
        <v>246</v>
      </c>
      <c r="D5" s="354" t="s">
        <v>245</v>
      </c>
      <c r="E5" s="355"/>
      <c r="F5" s="355"/>
      <c r="G5" s="355"/>
      <c r="H5" s="355"/>
      <c r="I5" s="355"/>
      <c r="J5" s="355"/>
      <c r="K5" s="355"/>
    </row>
    <row r="6" spans="1:11" ht="12" customHeight="1">
      <c r="A6" s="348"/>
      <c r="B6" s="351"/>
      <c r="C6" s="351"/>
      <c r="D6" s="356" t="s">
        <v>0</v>
      </c>
      <c r="E6" s="358" t="s">
        <v>7</v>
      </c>
      <c r="F6" s="359"/>
      <c r="G6" s="359"/>
      <c r="H6" s="360" t="s">
        <v>8</v>
      </c>
      <c r="I6" s="361"/>
      <c r="J6" s="361"/>
      <c r="K6" s="362" t="s">
        <v>273</v>
      </c>
    </row>
    <row r="7" spans="1:11" ht="10.5" customHeight="1">
      <c r="A7" s="349"/>
      <c r="B7" s="352"/>
      <c r="C7" s="352"/>
      <c r="D7" s="357"/>
      <c r="E7" s="307" t="s">
        <v>11</v>
      </c>
      <c r="F7" s="308" t="s">
        <v>108</v>
      </c>
      <c r="G7" s="308" t="s">
        <v>107</v>
      </c>
      <c r="H7" s="307" t="s">
        <v>11</v>
      </c>
      <c r="I7" s="308" t="s">
        <v>108</v>
      </c>
      <c r="J7" s="308" t="s">
        <v>107</v>
      </c>
      <c r="K7" s="363"/>
    </row>
    <row r="8" spans="1:11" s="314" customFormat="1" ht="6" customHeight="1">
      <c r="A8" s="309"/>
      <c r="B8" s="310"/>
      <c r="C8" s="311"/>
      <c r="D8" s="312"/>
      <c r="E8" s="313"/>
      <c r="F8" s="313"/>
      <c r="G8" s="313"/>
      <c r="H8" s="313"/>
      <c r="I8" s="313"/>
      <c r="J8" s="313"/>
      <c r="K8" s="313"/>
    </row>
    <row r="9" spans="1:11" ht="10.5" customHeight="1">
      <c r="A9" s="315" t="s">
        <v>471</v>
      </c>
      <c r="B9" s="316"/>
      <c r="C9" s="317"/>
      <c r="D9" s="318"/>
      <c r="E9" s="319"/>
      <c r="F9" s="319"/>
      <c r="G9" s="319"/>
      <c r="H9" s="319"/>
      <c r="I9" s="319"/>
      <c r="J9" s="319"/>
      <c r="K9" s="319"/>
    </row>
    <row r="10" spans="1:11" ht="24.95" customHeight="1">
      <c r="A10" s="320" t="s">
        <v>596</v>
      </c>
      <c r="B10" s="316" t="s">
        <v>597</v>
      </c>
      <c r="C10" s="321">
        <v>40</v>
      </c>
      <c r="D10" s="322">
        <v>11028</v>
      </c>
      <c r="E10" s="322">
        <v>514</v>
      </c>
      <c r="F10" s="323">
        <v>75</v>
      </c>
      <c r="G10" s="323">
        <v>0</v>
      </c>
      <c r="H10" s="323">
        <v>78</v>
      </c>
      <c r="I10" s="323">
        <v>13</v>
      </c>
      <c r="J10" s="323">
        <v>0</v>
      </c>
      <c r="K10" s="323">
        <v>10348</v>
      </c>
    </row>
    <row r="11" spans="1:11" ht="24.95" customHeight="1">
      <c r="A11" s="320" t="s">
        <v>614</v>
      </c>
      <c r="B11" s="316" t="s">
        <v>615</v>
      </c>
      <c r="C11" s="321">
        <v>53</v>
      </c>
      <c r="D11" s="322">
        <v>50606</v>
      </c>
      <c r="E11" s="322">
        <v>4240</v>
      </c>
      <c r="F11" s="323">
        <v>633</v>
      </c>
      <c r="G11" s="323">
        <v>0</v>
      </c>
      <c r="H11" s="323">
        <v>469</v>
      </c>
      <c r="I11" s="323">
        <v>23</v>
      </c>
      <c r="J11" s="323">
        <v>0</v>
      </c>
      <c r="K11" s="323">
        <v>45241</v>
      </c>
    </row>
    <row r="12" spans="1:11" ht="24.95" customHeight="1">
      <c r="A12" s="320" t="s">
        <v>616</v>
      </c>
      <c r="B12" s="316" t="s">
        <v>617</v>
      </c>
      <c r="C12" s="321">
        <v>63</v>
      </c>
      <c r="D12" s="322">
        <v>9392</v>
      </c>
      <c r="E12" s="322">
        <v>767</v>
      </c>
      <c r="F12" s="323">
        <v>222</v>
      </c>
      <c r="G12" s="323">
        <v>0</v>
      </c>
      <c r="H12" s="323">
        <v>110</v>
      </c>
      <c r="I12" s="323">
        <v>10</v>
      </c>
      <c r="J12" s="323">
        <v>0</v>
      </c>
      <c r="K12" s="323">
        <v>8283</v>
      </c>
    </row>
    <row r="13" spans="1:11" ht="24.75" customHeight="1">
      <c r="A13" s="320" t="s">
        <v>618</v>
      </c>
      <c r="B13" s="324" t="s">
        <v>619</v>
      </c>
      <c r="C13" s="321">
        <v>89</v>
      </c>
      <c r="D13" s="322">
        <v>37306</v>
      </c>
      <c r="E13" s="322">
        <v>924</v>
      </c>
      <c r="F13" s="323">
        <v>148</v>
      </c>
      <c r="G13" s="323">
        <v>0</v>
      </c>
      <c r="H13" s="323">
        <v>135</v>
      </c>
      <c r="I13" s="323">
        <v>3</v>
      </c>
      <c r="J13" s="323">
        <v>0</v>
      </c>
      <c r="K13" s="323">
        <v>36096</v>
      </c>
    </row>
    <row r="14" spans="1:11" ht="24.95" customHeight="1">
      <c r="A14" s="320" t="s">
        <v>620</v>
      </c>
      <c r="B14" s="316" t="s">
        <v>621</v>
      </c>
      <c r="C14" s="321">
        <v>54</v>
      </c>
      <c r="D14" s="322">
        <v>20328</v>
      </c>
      <c r="E14" s="322">
        <v>3385</v>
      </c>
      <c r="F14" s="323">
        <v>499</v>
      </c>
      <c r="G14" s="323">
        <v>0</v>
      </c>
      <c r="H14" s="323">
        <v>530</v>
      </c>
      <c r="I14" s="323">
        <v>26</v>
      </c>
      <c r="J14" s="323">
        <v>0</v>
      </c>
      <c r="K14" s="323">
        <v>15888</v>
      </c>
    </row>
    <row r="15" spans="1:11" ht="6" customHeight="1">
      <c r="A15" s="325"/>
      <c r="B15" s="326"/>
      <c r="C15" s="327"/>
      <c r="D15" s="322"/>
      <c r="E15" s="322"/>
      <c r="F15" s="323"/>
      <c r="G15" s="323"/>
      <c r="H15" s="323"/>
      <c r="I15" s="323"/>
      <c r="J15" s="323"/>
      <c r="K15" s="323"/>
    </row>
    <row r="16" spans="1:11" ht="10.5" customHeight="1">
      <c r="A16" s="315" t="s">
        <v>3</v>
      </c>
      <c r="B16" s="326"/>
      <c r="C16" s="327"/>
      <c r="D16" s="322"/>
      <c r="E16" s="322"/>
      <c r="F16" s="323"/>
      <c r="G16" s="323"/>
      <c r="H16" s="323"/>
      <c r="I16" s="323"/>
      <c r="J16" s="323"/>
      <c r="K16" s="323"/>
    </row>
    <row r="17" spans="1:17" ht="24" customHeight="1">
      <c r="A17" s="328" t="s">
        <v>622</v>
      </c>
      <c r="B17" s="346" t="s">
        <v>609</v>
      </c>
      <c r="C17" s="321">
        <v>34</v>
      </c>
      <c r="D17" s="322">
        <v>9996</v>
      </c>
      <c r="E17" s="322">
        <v>3362</v>
      </c>
      <c r="F17" s="323">
        <v>249</v>
      </c>
      <c r="G17" s="323">
        <v>0</v>
      </c>
      <c r="H17" s="323">
        <v>1432</v>
      </c>
      <c r="I17" s="323">
        <v>402</v>
      </c>
      <c r="J17" s="323">
        <v>0</v>
      </c>
      <c r="K17" s="323">
        <v>4551</v>
      </c>
    </row>
    <row r="18" spans="1:17" ht="24" customHeight="1">
      <c r="A18" s="328" t="s">
        <v>623</v>
      </c>
      <c r="B18" s="316" t="s">
        <v>624</v>
      </c>
      <c r="C18" s="321">
        <v>39</v>
      </c>
      <c r="D18" s="322">
        <v>72137</v>
      </c>
      <c r="E18" s="322">
        <v>40834</v>
      </c>
      <c r="F18" s="323">
        <v>949</v>
      </c>
      <c r="G18" s="323">
        <v>163</v>
      </c>
      <c r="H18" s="323">
        <v>7942</v>
      </c>
      <c r="I18" s="323">
        <v>998</v>
      </c>
      <c r="J18" s="323">
        <v>29</v>
      </c>
      <c r="K18" s="323">
        <v>21222</v>
      </c>
    </row>
    <row r="19" spans="1:17" ht="24" customHeight="1">
      <c r="A19" s="329" t="s">
        <v>625</v>
      </c>
      <c r="B19" s="316" t="s">
        <v>626</v>
      </c>
      <c r="C19" s="321">
        <v>50</v>
      </c>
      <c r="D19" s="322">
        <v>8696</v>
      </c>
      <c r="E19" s="322">
        <v>2834</v>
      </c>
      <c r="F19" s="323">
        <v>386</v>
      </c>
      <c r="G19" s="323">
        <v>0</v>
      </c>
      <c r="H19" s="323">
        <v>910</v>
      </c>
      <c r="I19" s="323">
        <v>364</v>
      </c>
      <c r="J19" s="323">
        <v>0</v>
      </c>
      <c r="K19" s="323">
        <v>4202</v>
      </c>
    </row>
    <row r="20" spans="1:17" ht="39" customHeight="1">
      <c r="A20" s="328" t="s">
        <v>627</v>
      </c>
      <c r="B20" s="324" t="s">
        <v>628</v>
      </c>
      <c r="C20" s="330">
        <v>84</v>
      </c>
      <c r="D20" s="331">
        <v>44186</v>
      </c>
      <c r="E20" s="322">
        <v>22967</v>
      </c>
      <c r="F20" s="323">
        <v>1800</v>
      </c>
      <c r="G20" s="323">
        <v>470</v>
      </c>
      <c r="H20" s="323">
        <v>4951</v>
      </c>
      <c r="I20" s="323">
        <v>1519</v>
      </c>
      <c r="J20" s="323">
        <v>149</v>
      </c>
      <c r="K20" s="323">
        <v>12330</v>
      </c>
      <c r="L20" s="332"/>
    </row>
    <row r="21" spans="1:17" ht="39.75" customHeight="1">
      <c r="A21" s="332" t="s">
        <v>629</v>
      </c>
      <c r="B21" s="316" t="s">
        <v>630</v>
      </c>
      <c r="C21" s="330">
        <v>42</v>
      </c>
      <c r="D21" s="331">
        <v>18398</v>
      </c>
      <c r="E21" s="322">
        <v>9788</v>
      </c>
      <c r="F21" s="323">
        <v>722</v>
      </c>
      <c r="G21" s="323">
        <v>213</v>
      </c>
      <c r="H21" s="323">
        <v>1912</v>
      </c>
      <c r="I21" s="323">
        <v>613</v>
      </c>
      <c r="J21" s="323">
        <v>60</v>
      </c>
      <c r="K21" s="323">
        <v>5090</v>
      </c>
      <c r="L21" s="332"/>
    </row>
    <row r="22" spans="1:17" ht="6" customHeight="1">
      <c r="A22" s="333"/>
      <c r="B22" s="334"/>
      <c r="C22" s="335"/>
      <c r="D22" s="336"/>
      <c r="E22" s="337"/>
      <c r="F22" s="337"/>
      <c r="G22" s="337"/>
      <c r="H22" s="337"/>
      <c r="I22" s="337"/>
      <c r="J22" s="337"/>
      <c r="K22" s="337"/>
      <c r="L22" s="332"/>
      <c r="M22" s="338"/>
      <c r="N22" s="338"/>
      <c r="O22" s="338"/>
      <c r="P22" s="338"/>
      <c r="Q22" s="338"/>
    </row>
    <row r="23" spans="1:17" ht="10.5" customHeight="1">
      <c r="A23" s="339" t="s">
        <v>23</v>
      </c>
      <c r="L23" s="332"/>
      <c r="M23" s="338"/>
      <c r="N23" s="338"/>
      <c r="O23" s="338"/>
      <c r="P23" s="338"/>
      <c r="Q23" s="338"/>
    </row>
    <row r="24" spans="1:17" ht="10.5" customHeight="1">
      <c r="A24" s="306" t="s">
        <v>610</v>
      </c>
      <c r="L24" s="332"/>
      <c r="M24" s="338"/>
      <c r="N24" s="338"/>
      <c r="O24" s="338"/>
      <c r="P24" s="338"/>
      <c r="Q24" s="338"/>
    </row>
    <row r="25" spans="1:17" ht="10.5" customHeight="1">
      <c r="A25" s="306" t="s">
        <v>611</v>
      </c>
    </row>
    <row r="26" spans="1:17">
      <c r="A26" s="306" t="s">
        <v>631</v>
      </c>
    </row>
    <row r="27" spans="1:17">
      <c r="B27" s="341"/>
      <c r="C27" s="341"/>
      <c r="D27" s="342"/>
      <c r="E27" s="341"/>
      <c r="F27" s="341"/>
      <c r="G27" s="341"/>
      <c r="H27" s="341"/>
      <c r="I27" s="341"/>
      <c r="J27" s="341"/>
      <c r="K27" s="341"/>
    </row>
    <row r="28" spans="1:17">
      <c r="B28" s="341"/>
      <c r="C28" s="341"/>
      <c r="D28" s="342"/>
      <c r="E28" s="341"/>
      <c r="F28" s="341"/>
      <c r="G28" s="341"/>
      <c r="H28" s="341"/>
      <c r="I28" s="341"/>
      <c r="J28" s="341"/>
      <c r="K28" s="341"/>
    </row>
    <row r="29" spans="1:17">
      <c r="A29" s="343"/>
      <c r="B29" s="341"/>
      <c r="C29" s="341"/>
      <c r="D29" s="341"/>
      <c r="E29" s="341"/>
      <c r="F29" s="341"/>
      <c r="G29" s="341"/>
      <c r="H29" s="341"/>
      <c r="I29" s="341"/>
      <c r="J29" s="341"/>
      <c r="K29" s="341"/>
    </row>
    <row r="30" spans="1:17">
      <c r="A30" s="343"/>
      <c r="B30" s="341"/>
      <c r="C30" s="341"/>
      <c r="D30" s="342"/>
      <c r="E30" s="341"/>
      <c r="F30" s="341"/>
      <c r="G30" s="341"/>
      <c r="H30" s="341"/>
      <c r="I30" s="341"/>
      <c r="J30" s="341"/>
      <c r="K30" s="341"/>
    </row>
    <row r="31" spans="1:17">
      <c r="A31" s="343"/>
      <c r="B31" s="341"/>
      <c r="C31" s="341"/>
      <c r="D31" s="342"/>
      <c r="E31" s="341"/>
      <c r="F31" s="341"/>
      <c r="G31" s="341"/>
      <c r="H31" s="341"/>
      <c r="I31" s="341"/>
      <c r="J31" s="341"/>
      <c r="K31" s="341"/>
    </row>
    <row r="32" spans="1:17">
      <c r="A32" s="343"/>
      <c r="B32" s="341"/>
      <c r="C32" s="341"/>
      <c r="D32" s="342"/>
      <c r="E32" s="341"/>
      <c r="F32" s="341"/>
      <c r="G32" s="341"/>
      <c r="H32" s="341"/>
      <c r="I32" s="341"/>
      <c r="J32" s="341"/>
      <c r="K32" s="341"/>
    </row>
    <row r="34" spans="1:11">
      <c r="B34" s="341"/>
      <c r="C34" s="344"/>
      <c r="D34" s="342"/>
      <c r="E34" s="341"/>
      <c r="F34" s="341"/>
      <c r="G34" s="341"/>
      <c r="H34" s="341"/>
      <c r="I34" s="341"/>
      <c r="J34" s="341"/>
      <c r="K34" s="341"/>
    </row>
    <row r="37" spans="1:11" s="341" customFormat="1" ht="12" customHeight="1">
      <c r="A37" s="306"/>
      <c r="B37" s="306"/>
      <c r="C37" s="306"/>
      <c r="D37" s="306"/>
      <c r="E37" s="306"/>
      <c r="F37" s="306"/>
      <c r="G37" s="306"/>
      <c r="H37" s="306"/>
      <c r="I37" s="306"/>
      <c r="J37" s="306"/>
      <c r="K37" s="306"/>
    </row>
  </sheetData>
  <sheetProtection sheet="1" formatCells="0" formatRows="0" insertRows="0" deleteRows="0"/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30"/>
  <sheetViews>
    <sheetView zoomScaleNormal="100" workbookViewId="0"/>
  </sheetViews>
  <sheetFormatPr defaultRowHeight="10.5"/>
  <cols>
    <col min="1" max="1" width="24.28515625" style="3" customWidth="1"/>
    <col min="2" max="2" width="16.42578125" style="3" customWidth="1"/>
    <col min="3" max="3" width="6.85546875" style="3" customWidth="1"/>
    <col min="4" max="4" width="6.85546875" style="58" customWidth="1"/>
    <col min="5" max="10" width="6.85546875" style="3" customWidth="1"/>
    <col min="11" max="11" width="7.28515625" style="3" customWidth="1"/>
    <col min="12" max="12" width="11.7109375" style="3" customWidth="1"/>
    <col min="13" max="14" width="9.140625" style="3" hidden="1" customWidth="1"/>
    <col min="15" max="15" width="0" style="3" hidden="1" customWidth="1"/>
    <col min="16" max="16384" width="9.140625" style="3"/>
  </cols>
  <sheetData>
    <row r="2" spans="1:16" s="1" customFormat="1" ht="13.5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6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355</v>
      </c>
    </row>
    <row r="5" spans="1:16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6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273</v>
      </c>
      <c r="M6" s="3" t="s">
        <v>351</v>
      </c>
    </row>
    <row r="7" spans="1:16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  <c r="M7" s="157" t="s">
        <v>350</v>
      </c>
      <c r="N7" s="157" t="s">
        <v>349</v>
      </c>
      <c r="P7" s="14"/>
    </row>
    <row r="8" spans="1:16" s="8" customFormat="1" ht="6" customHeight="1">
      <c r="A8" s="97"/>
      <c r="B8" s="15"/>
      <c r="C8" s="156"/>
      <c r="D8" s="155"/>
      <c r="E8" s="11"/>
      <c r="F8" s="11"/>
      <c r="G8" s="11"/>
      <c r="H8" s="11"/>
      <c r="I8" s="11"/>
      <c r="J8" s="11"/>
      <c r="K8" s="11"/>
      <c r="L8" s="96"/>
      <c r="M8" s="142"/>
      <c r="N8" s="141"/>
      <c r="O8" s="96"/>
      <c r="P8" s="96"/>
    </row>
    <row r="9" spans="1:16" ht="10.5" customHeight="1">
      <c r="A9" s="100" t="s">
        <v>1</v>
      </c>
      <c r="B9" s="18"/>
      <c r="C9" s="154"/>
      <c r="D9" s="77"/>
      <c r="E9" s="10"/>
      <c r="F9" s="10"/>
      <c r="G9" s="10"/>
      <c r="H9" s="10"/>
      <c r="I9" s="10"/>
      <c r="J9" s="10"/>
      <c r="K9" s="10"/>
      <c r="M9" s="152"/>
      <c r="N9" s="151"/>
    </row>
    <row r="10" spans="1:16" ht="21" customHeight="1">
      <c r="A10" s="95" t="s">
        <v>356</v>
      </c>
      <c r="B10" s="83" t="s">
        <v>357</v>
      </c>
      <c r="C10" s="150">
        <v>50</v>
      </c>
      <c r="D10" s="146">
        <v>15013</v>
      </c>
      <c r="E10" s="146">
        <v>731</v>
      </c>
      <c r="F10" s="145">
        <v>112</v>
      </c>
      <c r="G10" s="145">
        <v>0</v>
      </c>
      <c r="H10" s="145">
        <v>68</v>
      </c>
      <c r="I10" s="145">
        <v>2</v>
      </c>
      <c r="J10" s="145">
        <v>0</v>
      </c>
      <c r="K10" s="145">
        <v>14100</v>
      </c>
      <c r="L10" s="144"/>
      <c r="M10" s="152">
        <v>0</v>
      </c>
      <c r="N10" s="151" t="e">
        <v>#REF!</v>
      </c>
      <c r="O10" s="3">
        <v>300.26</v>
      </c>
      <c r="P10" s="153"/>
    </row>
    <row r="11" spans="1:16" ht="21" customHeight="1">
      <c r="A11" s="95" t="s">
        <v>358</v>
      </c>
      <c r="B11" s="83" t="s">
        <v>359</v>
      </c>
      <c r="C11" s="150">
        <v>47</v>
      </c>
      <c r="D11" s="146">
        <v>11187</v>
      </c>
      <c r="E11" s="146">
        <v>1016</v>
      </c>
      <c r="F11" s="145">
        <v>263</v>
      </c>
      <c r="G11" s="145">
        <v>0</v>
      </c>
      <c r="H11" s="145">
        <v>76</v>
      </c>
      <c r="I11" s="145">
        <v>26</v>
      </c>
      <c r="J11" s="145">
        <v>0</v>
      </c>
      <c r="K11" s="145">
        <v>9806</v>
      </c>
      <c r="L11" s="144"/>
      <c r="M11" s="152">
        <v>0</v>
      </c>
      <c r="N11" s="151" t="e">
        <v>#REF!</v>
      </c>
      <c r="O11" s="3">
        <v>238.02127659574469</v>
      </c>
      <c r="P11" s="153"/>
    </row>
    <row r="12" spans="1:16" ht="21" customHeight="1">
      <c r="A12" s="95" t="s">
        <v>360</v>
      </c>
      <c r="B12" s="83" t="s">
        <v>361</v>
      </c>
      <c r="C12" s="150">
        <v>43</v>
      </c>
      <c r="D12" s="146">
        <v>9677</v>
      </c>
      <c r="E12" s="146">
        <v>749</v>
      </c>
      <c r="F12" s="145">
        <v>67</v>
      </c>
      <c r="G12" s="145">
        <v>0</v>
      </c>
      <c r="H12" s="145">
        <v>88</v>
      </c>
      <c r="I12" s="145">
        <v>3</v>
      </c>
      <c r="J12" s="145">
        <v>0</v>
      </c>
      <c r="K12" s="145">
        <v>8770</v>
      </c>
      <c r="L12" s="144"/>
      <c r="M12" s="152">
        <v>0</v>
      </c>
      <c r="N12" s="151" t="e">
        <v>#REF!</v>
      </c>
      <c r="O12" s="3">
        <v>225.04651162790697</v>
      </c>
      <c r="P12" s="153"/>
    </row>
    <row r="13" spans="1:16" ht="21" customHeight="1">
      <c r="A13" s="95" t="s">
        <v>362</v>
      </c>
      <c r="B13" s="83" t="s">
        <v>363</v>
      </c>
      <c r="C13" s="150">
        <v>60</v>
      </c>
      <c r="D13" s="146">
        <v>92694</v>
      </c>
      <c r="E13" s="146">
        <v>374</v>
      </c>
      <c r="F13" s="145">
        <v>102</v>
      </c>
      <c r="G13" s="145">
        <v>0</v>
      </c>
      <c r="H13" s="145">
        <v>36</v>
      </c>
      <c r="I13" s="145">
        <v>0</v>
      </c>
      <c r="J13" s="145">
        <v>0</v>
      </c>
      <c r="K13" s="145">
        <v>92182</v>
      </c>
      <c r="L13" s="144"/>
      <c r="M13" s="152">
        <v>0</v>
      </c>
      <c r="N13" s="151" t="e">
        <v>#REF!</v>
      </c>
      <c r="O13" s="3">
        <v>1544.9</v>
      </c>
      <c r="P13" s="153"/>
    </row>
    <row r="14" spans="1:16" ht="21" customHeight="1">
      <c r="A14" s="95" t="s">
        <v>364</v>
      </c>
      <c r="B14" s="83" t="s">
        <v>365</v>
      </c>
      <c r="C14" s="150">
        <v>9</v>
      </c>
      <c r="D14" s="147">
        <v>3603</v>
      </c>
      <c r="E14" s="146">
        <v>569</v>
      </c>
      <c r="F14" s="145">
        <v>71</v>
      </c>
      <c r="G14" s="145">
        <v>0</v>
      </c>
      <c r="H14" s="145">
        <v>34</v>
      </c>
      <c r="I14" s="145">
        <v>1</v>
      </c>
      <c r="J14" s="145">
        <v>0</v>
      </c>
      <c r="K14" s="145">
        <v>2928</v>
      </c>
      <c r="L14" s="144"/>
      <c r="M14" s="152">
        <v>0</v>
      </c>
      <c r="N14" s="151" t="e">
        <v>#REF!</v>
      </c>
      <c r="O14" s="3">
        <v>400.33333333333331</v>
      </c>
      <c r="P14" s="153"/>
    </row>
    <row r="15" spans="1:16" ht="6" customHeight="1">
      <c r="A15" s="95"/>
      <c r="B15" s="83"/>
      <c r="C15" s="150"/>
      <c r="D15" s="146"/>
      <c r="E15" s="146"/>
      <c r="F15" s="145"/>
      <c r="G15" s="145"/>
      <c r="H15" s="145"/>
      <c r="I15" s="145"/>
      <c r="J15" s="145"/>
      <c r="K15" s="145"/>
      <c r="M15" s="152"/>
      <c r="N15" s="151"/>
    </row>
    <row r="16" spans="1:16" ht="10.5" customHeight="1">
      <c r="A16" s="100" t="s">
        <v>3</v>
      </c>
      <c r="B16" s="83"/>
      <c r="C16" s="150"/>
      <c r="D16" s="146"/>
      <c r="E16" s="146"/>
      <c r="F16" s="145"/>
      <c r="G16" s="145"/>
      <c r="H16" s="145"/>
      <c r="I16" s="145"/>
      <c r="J16" s="145"/>
      <c r="K16" s="145"/>
      <c r="M16" s="152"/>
      <c r="N16" s="151"/>
    </row>
    <row r="17" spans="1:14" ht="39" customHeight="1">
      <c r="A17" s="149" t="s">
        <v>366</v>
      </c>
      <c r="B17" s="83" t="s">
        <v>367</v>
      </c>
      <c r="C17" s="148">
        <v>32</v>
      </c>
      <c r="D17" s="147">
        <v>10636</v>
      </c>
      <c r="E17" s="146">
        <v>2959</v>
      </c>
      <c r="F17" s="145">
        <v>337</v>
      </c>
      <c r="G17" s="145">
        <v>0</v>
      </c>
      <c r="H17" s="145">
        <v>848</v>
      </c>
      <c r="I17" s="145">
        <v>737</v>
      </c>
      <c r="J17" s="145">
        <v>0</v>
      </c>
      <c r="K17" s="145">
        <v>5755</v>
      </c>
      <c r="L17" s="144"/>
      <c r="M17" s="142">
        <v>0</v>
      </c>
      <c r="N17" s="141"/>
    </row>
    <row r="18" spans="1:14" ht="39" customHeight="1">
      <c r="A18" s="91" t="s">
        <v>368</v>
      </c>
      <c r="B18" s="83" t="s">
        <v>369</v>
      </c>
      <c r="C18" s="150">
        <v>38</v>
      </c>
      <c r="D18" s="147">
        <v>17462</v>
      </c>
      <c r="E18" s="146">
        <v>4080</v>
      </c>
      <c r="F18" s="145">
        <v>352</v>
      </c>
      <c r="G18" s="145">
        <v>42</v>
      </c>
      <c r="H18" s="145">
        <v>1299</v>
      </c>
      <c r="I18" s="145">
        <v>355</v>
      </c>
      <c r="J18" s="145">
        <v>1</v>
      </c>
      <c r="K18" s="145">
        <v>11333</v>
      </c>
      <c r="L18" s="144"/>
      <c r="M18" s="152">
        <v>0</v>
      </c>
      <c r="N18" s="151" t="e">
        <v>#REF!</v>
      </c>
    </row>
    <row r="19" spans="1:14" ht="39" customHeight="1">
      <c r="A19" s="91" t="s">
        <v>370</v>
      </c>
      <c r="B19" s="83" t="s">
        <v>371</v>
      </c>
      <c r="C19" s="150">
        <v>39</v>
      </c>
      <c r="D19" s="147">
        <v>10723</v>
      </c>
      <c r="E19" s="146">
        <v>2826</v>
      </c>
      <c r="F19" s="145">
        <v>255</v>
      </c>
      <c r="G19" s="145">
        <v>79</v>
      </c>
      <c r="H19" s="145">
        <v>657</v>
      </c>
      <c r="I19" s="145">
        <v>377</v>
      </c>
      <c r="J19" s="145">
        <v>18</v>
      </c>
      <c r="K19" s="145">
        <v>6511</v>
      </c>
      <c r="L19" s="144"/>
      <c r="M19" s="152">
        <v>0</v>
      </c>
      <c r="N19" s="151" t="e">
        <v>#REF!</v>
      </c>
    </row>
    <row r="20" spans="1:14" ht="39" customHeight="1">
      <c r="A20" s="91" t="s">
        <v>372</v>
      </c>
      <c r="B20" s="83" t="s">
        <v>373</v>
      </c>
      <c r="C20" s="150">
        <v>43</v>
      </c>
      <c r="D20" s="147">
        <v>9500</v>
      </c>
      <c r="E20" s="146">
        <v>3388</v>
      </c>
      <c r="F20" s="145">
        <v>623</v>
      </c>
      <c r="G20" s="145">
        <v>0</v>
      </c>
      <c r="H20" s="145">
        <v>467</v>
      </c>
      <c r="I20" s="145">
        <v>781</v>
      </c>
      <c r="J20" s="145">
        <v>0</v>
      </c>
      <c r="K20" s="145">
        <v>4241</v>
      </c>
      <c r="L20" s="144"/>
      <c r="M20" s="152">
        <v>0</v>
      </c>
      <c r="N20" s="151" t="e">
        <v>#REF!</v>
      </c>
    </row>
    <row r="21" spans="1:14" ht="27" customHeight="1">
      <c r="A21" s="91" t="s">
        <v>374</v>
      </c>
      <c r="B21" s="83" t="s">
        <v>375</v>
      </c>
      <c r="C21" s="150">
        <v>53</v>
      </c>
      <c r="D21" s="147">
        <v>93527</v>
      </c>
      <c r="E21" s="146">
        <v>41279</v>
      </c>
      <c r="F21" s="145">
        <v>1088</v>
      </c>
      <c r="G21" s="145">
        <v>272</v>
      </c>
      <c r="H21" s="145">
        <v>20388</v>
      </c>
      <c r="I21" s="145">
        <v>1160</v>
      </c>
      <c r="J21" s="145">
        <v>177</v>
      </c>
      <c r="K21" s="145">
        <v>29163</v>
      </c>
      <c r="L21" s="144"/>
      <c r="M21" s="152">
        <v>0</v>
      </c>
      <c r="N21" s="151" t="e">
        <v>#REF!</v>
      </c>
    </row>
    <row r="22" spans="1:14" ht="39" customHeight="1">
      <c r="A22" s="149" t="s">
        <v>380</v>
      </c>
      <c r="B22" s="83" t="s">
        <v>376</v>
      </c>
      <c r="C22" s="150">
        <v>9</v>
      </c>
      <c r="D22" s="147">
        <v>3365</v>
      </c>
      <c r="E22" s="146">
        <v>1736</v>
      </c>
      <c r="F22" s="145">
        <v>322</v>
      </c>
      <c r="G22" s="145">
        <v>84</v>
      </c>
      <c r="H22" s="145">
        <v>302</v>
      </c>
      <c r="I22" s="145">
        <v>155</v>
      </c>
      <c r="J22" s="145">
        <v>24</v>
      </c>
      <c r="K22" s="145">
        <v>742</v>
      </c>
      <c r="L22" s="144"/>
      <c r="M22" s="142">
        <v>0</v>
      </c>
      <c r="N22" s="141"/>
    </row>
    <row r="23" spans="1:14" ht="39" customHeight="1">
      <c r="A23" s="149" t="s">
        <v>381</v>
      </c>
      <c r="B23" s="83" t="s">
        <v>376</v>
      </c>
      <c r="C23" s="150">
        <v>9</v>
      </c>
      <c r="D23" s="147">
        <v>3603</v>
      </c>
      <c r="E23" s="146">
        <v>569</v>
      </c>
      <c r="F23" s="145">
        <v>71</v>
      </c>
      <c r="G23" s="145">
        <v>0</v>
      </c>
      <c r="H23" s="145">
        <v>34</v>
      </c>
      <c r="I23" s="145">
        <v>1</v>
      </c>
      <c r="J23" s="145">
        <v>0</v>
      </c>
      <c r="K23" s="145">
        <v>2928</v>
      </c>
      <c r="L23" s="144"/>
      <c r="M23" s="142">
        <v>0</v>
      </c>
      <c r="N23" s="141"/>
    </row>
    <row r="24" spans="1:14" s="14" customFormat="1" ht="6" customHeight="1">
      <c r="A24" s="89"/>
      <c r="B24" s="82"/>
      <c r="C24" s="143"/>
      <c r="D24" s="88"/>
      <c r="E24" s="12"/>
      <c r="F24" s="12"/>
      <c r="G24" s="12"/>
      <c r="H24" s="12"/>
      <c r="I24" s="12"/>
      <c r="J24" s="12"/>
      <c r="K24" s="12"/>
      <c r="M24" s="142"/>
      <c r="N24" s="141"/>
    </row>
    <row r="25" spans="1:14">
      <c r="A25" s="6" t="s">
        <v>23</v>
      </c>
    </row>
    <row r="26" spans="1:14">
      <c r="A26" s="3" t="s">
        <v>252</v>
      </c>
    </row>
    <row r="27" spans="1:14">
      <c r="A27" s="3" t="s">
        <v>251</v>
      </c>
    </row>
    <row r="28" spans="1:14">
      <c r="A28" s="3" t="s">
        <v>377</v>
      </c>
    </row>
    <row r="29" spans="1:14">
      <c r="A29" s="3" t="s">
        <v>378</v>
      </c>
    </row>
    <row r="30" spans="1:14">
      <c r="A30" s="3" t="s">
        <v>379</v>
      </c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66929133858267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26"/>
  <sheetViews>
    <sheetView zoomScaleNormal="100" workbookViewId="0"/>
  </sheetViews>
  <sheetFormatPr defaultRowHeight="10.5"/>
  <cols>
    <col min="1" max="1" width="24.28515625" style="3" customWidth="1"/>
    <col min="2" max="2" width="16.42578125" style="3" customWidth="1"/>
    <col min="3" max="3" width="6.85546875" style="3" customWidth="1"/>
    <col min="4" max="4" width="6.85546875" style="58" customWidth="1"/>
    <col min="5" max="10" width="6.85546875" style="3" customWidth="1"/>
    <col min="11" max="11" width="7.28515625" style="3" customWidth="1"/>
    <col min="12" max="12" width="11.7109375" style="3" customWidth="1"/>
    <col min="13" max="14" width="9.140625" style="3" hidden="1" customWidth="1"/>
    <col min="15" max="15" width="0" style="3" hidden="1" customWidth="1"/>
    <col min="16" max="16384" width="9.140625" style="3"/>
  </cols>
  <sheetData>
    <row r="2" spans="1:18" s="1" customFormat="1" ht="13.5">
      <c r="A2" s="27" t="s">
        <v>354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8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8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353</v>
      </c>
    </row>
    <row r="5" spans="1:18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8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352</v>
      </c>
      <c r="M6" s="3" t="s">
        <v>351</v>
      </c>
    </row>
    <row r="7" spans="1:18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  <c r="M7" s="157" t="s">
        <v>350</v>
      </c>
      <c r="N7" s="157" t="s">
        <v>349</v>
      </c>
      <c r="P7" s="14"/>
    </row>
    <row r="8" spans="1:18" s="8" customFormat="1" ht="6" customHeight="1">
      <c r="A8" s="97"/>
      <c r="B8" s="15"/>
      <c r="C8" s="156"/>
      <c r="D8" s="155"/>
      <c r="E8" s="11"/>
      <c r="F8" s="11"/>
      <c r="G8" s="11"/>
      <c r="H8" s="11"/>
      <c r="I8" s="11"/>
      <c r="J8" s="11"/>
      <c r="K8" s="11"/>
      <c r="L8" s="96"/>
      <c r="M8" s="142"/>
      <c r="N8" s="141"/>
      <c r="O8" s="96"/>
      <c r="P8" s="96"/>
    </row>
    <row r="9" spans="1:18" ht="10.5" customHeight="1">
      <c r="A9" s="100" t="s">
        <v>1</v>
      </c>
      <c r="B9" s="18"/>
      <c r="C9" s="154"/>
      <c r="D9" s="77"/>
      <c r="E9" s="10"/>
      <c r="F9" s="10"/>
      <c r="G9" s="10"/>
      <c r="H9" s="10"/>
      <c r="I9" s="10"/>
      <c r="J9" s="10"/>
      <c r="K9" s="10"/>
      <c r="M9" s="152"/>
      <c r="N9" s="151"/>
    </row>
    <row r="10" spans="1:18" ht="21" customHeight="1">
      <c r="A10" s="95" t="s">
        <v>243</v>
      </c>
      <c r="B10" s="83" t="s">
        <v>348</v>
      </c>
      <c r="C10" s="150">
        <v>224</v>
      </c>
      <c r="D10" s="146">
        <v>107890</v>
      </c>
      <c r="E10" s="146">
        <v>5225</v>
      </c>
      <c r="F10" s="145">
        <v>882</v>
      </c>
      <c r="G10" s="145">
        <v>0</v>
      </c>
      <c r="H10" s="145">
        <v>470</v>
      </c>
      <c r="I10" s="145">
        <v>141</v>
      </c>
      <c r="J10" s="145">
        <v>0</v>
      </c>
      <c r="K10" s="145">
        <v>101172</v>
      </c>
      <c r="L10" s="144"/>
      <c r="M10" s="152">
        <f>SUM(E10:K10)-D10</f>
        <v>0</v>
      </c>
      <c r="N10" s="151" t="e">
        <f>D10/C10-#REF!</f>
        <v>#REF!</v>
      </c>
      <c r="O10" s="3">
        <f>D10/C10</f>
        <v>481.65178571428572</v>
      </c>
      <c r="P10" s="153"/>
    </row>
    <row r="11" spans="1:18" ht="6" customHeight="1">
      <c r="A11" s="95"/>
      <c r="B11" s="83"/>
      <c r="C11" s="150"/>
      <c r="D11" s="146"/>
      <c r="E11" s="146"/>
      <c r="F11" s="145"/>
      <c r="G11" s="145"/>
      <c r="H11" s="145"/>
      <c r="I11" s="145"/>
      <c r="J11" s="145"/>
      <c r="K11" s="145"/>
      <c r="M11" s="152"/>
      <c r="N11" s="151"/>
    </row>
    <row r="12" spans="1:18" ht="10.5" customHeight="1">
      <c r="A12" s="100" t="s">
        <v>3</v>
      </c>
      <c r="B12" s="83"/>
      <c r="C12" s="150"/>
      <c r="D12" s="146"/>
      <c r="E12" s="146"/>
      <c r="F12" s="145"/>
      <c r="G12" s="145"/>
      <c r="H12" s="145"/>
      <c r="I12" s="145"/>
      <c r="J12" s="145"/>
      <c r="K12" s="145"/>
      <c r="M12" s="152"/>
      <c r="N12" s="151"/>
    </row>
    <row r="13" spans="1:18" ht="27" customHeight="1">
      <c r="A13" s="91" t="s">
        <v>347</v>
      </c>
      <c r="B13" s="83" t="s">
        <v>346</v>
      </c>
      <c r="C13" s="150">
        <v>33</v>
      </c>
      <c r="D13" s="146">
        <v>10086</v>
      </c>
      <c r="E13" s="146">
        <v>3530</v>
      </c>
      <c r="F13" s="145">
        <v>464</v>
      </c>
      <c r="G13" s="145">
        <v>0</v>
      </c>
      <c r="H13" s="145">
        <v>659</v>
      </c>
      <c r="I13" s="145">
        <v>843</v>
      </c>
      <c r="J13" s="145">
        <v>0</v>
      </c>
      <c r="K13" s="145">
        <v>4590</v>
      </c>
      <c r="L13" s="144"/>
      <c r="M13" s="152" t="e">
        <f>#REF!</f>
        <v>#REF!</v>
      </c>
      <c r="N13" s="151" t="e">
        <f>D13/C13-#REF!</f>
        <v>#REF!</v>
      </c>
      <c r="O13" s="3">
        <f>D13/3</f>
        <v>3362</v>
      </c>
      <c r="R13" s="14"/>
    </row>
    <row r="14" spans="1:18" ht="27" customHeight="1">
      <c r="A14" s="91" t="s">
        <v>345</v>
      </c>
      <c r="B14" s="83" t="s">
        <v>344</v>
      </c>
      <c r="C14" s="150">
        <v>30</v>
      </c>
      <c r="D14" s="146">
        <v>7793</v>
      </c>
      <c r="E14" s="146">
        <v>2278</v>
      </c>
      <c r="F14" s="145">
        <v>518</v>
      </c>
      <c r="G14" s="145">
        <v>0</v>
      </c>
      <c r="H14" s="145">
        <v>554</v>
      </c>
      <c r="I14" s="145">
        <v>625</v>
      </c>
      <c r="J14" s="145">
        <v>0</v>
      </c>
      <c r="K14" s="145">
        <v>3818</v>
      </c>
      <c r="L14" s="144"/>
      <c r="M14" s="152">
        <f t="shared" ref="M14:M19" si="0">SUM(E14:K14)-D14</f>
        <v>0</v>
      </c>
      <c r="N14" s="151" t="e">
        <f>D14/C14-#REF!</f>
        <v>#REF!</v>
      </c>
    </row>
    <row r="15" spans="1:18" ht="27" customHeight="1">
      <c r="A15" s="140" t="s">
        <v>343</v>
      </c>
      <c r="B15" s="83" t="s">
        <v>342</v>
      </c>
      <c r="C15" s="150">
        <v>40</v>
      </c>
      <c r="D15" s="146">
        <v>36337</v>
      </c>
      <c r="E15" s="146">
        <v>16677</v>
      </c>
      <c r="F15" s="145">
        <v>1234</v>
      </c>
      <c r="G15" s="145">
        <v>294</v>
      </c>
      <c r="H15" s="145">
        <v>3532</v>
      </c>
      <c r="I15" s="145">
        <v>1318</v>
      </c>
      <c r="J15" s="145">
        <v>179</v>
      </c>
      <c r="K15" s="145">
        <v>13103</v>
      </c>
      <c r="L15" s="144"/>
      <c r="M15" s="152">
        <f t="shared" si="0"/>
        <v>0</v>
      </c>
      <c r="N15" s="151" t="e">
        <f>D15/C15-#REF!</f>
        <v>#REF!</v>
      </c>
    </row>
    <row r="16" spans="1:18" ht="27" customHeight="1">
      <c r="A16" s="91" t="s">
        <v>341</v>
      </c>
      <c r="B16" s="83" t="s">
        <v>340</v>
      </c>
      <c r="C16" s="150">
        <v>39</v>
      </c>
      <c r="D16" s="146">
        <v>45954</v>
      </c>
      <c r="E16" s="146">
        <v>15638</v>
      </c>
      <c r="F16" s="145">
        <v>884</v>
      </c>
      <c r="G16" s="145">
        <v>255</v>
      </c>
      <c r="H16" s="145">
        <v>7071</v>
      </c>
      <c r="I16" s="145">
        <v>1182</v>
      </c>
      <c r="J16" s="145">
        <v>20</v>
      </c>
      <c r="K16" s="145">
        <v>20904</v>
      </c>
      <c r="L16" s="144"/>
      <c r="M16" s="152">
        <f t="shared" si="0"/>
        <v>0</v>
      </c>
      <c r="N16" s="151" t="e">
        <f>D16/C16-#REF!</f>
        <v>#REF!</v>
      </c>
    </row>
    <row r="17" spans="1:14" ht="27" customHeight="1">
      <c r="A17" s="91" t="s">
        <v>339</v>
      </c>
      <c r="B17" s="83" t="s">
        <v>338</v>
      </c>
      <c r="C17" s="150">
        <v>48</v>
      </c>
      <c r="D17" s="146">
        <v>35624</v>
      </c>
      <c r="E17" s="146">
        <v>2356</v>
      </c>
      <c r="F17" s="145">
        <v>384</v>
      </c>
      <c r="G17" s="145">
        <v>0</v>
      </c>
      <c r="H17" s="145">
        <v>213</v>
      </c>
      <c r="I17" s="145">
        <v>30</v>
      </c>
      <c r="J17" s="145">
        <v>0</v>
      </c>
      <c r="K17" s="145">
        <v>32641</v>
      </c>
      <c r="L17" s="144"/>
      <c r="M17" s="152">
        <f t="shared" si="0"/>
        <v>0</v>
      </c>
      <c r="N17" s="151" t="e">
        <f>D17/C17-#REF!</f>
        <v>#REF!</v>
      </c>
    </row>
    <row r="18" spans="1:14" ht="27" customHeight="1">
      <c r="A18" s="149" t="s">
        <v>337</v>
      </c>
      <c r="B18" s="83" t="s">
        <v>336</v>
      </c>
      <c r="C18" s="150">
        <v>39</v>
      </c>
      <c r="D18" s="146">
        <v>43382</v>
      </c>
      <c r="E18" s="146">
        <v>14761</v>
      </c>
      <c r="F18" s="145">
        <v>562</v>
      </c>
      <c r="G18" s="145">
        <v>232</v>
      </c>
      <c r="H18" s="145">
        <v>3841</v>
      </c>
      <c r="I18" s="145">
        <v>1016</v>
      </c>
      <c r="J18" s="145">
        <v>88</v>
      </c>
      <c r="K18" s="145">
        <v>22882</v>
      </c>
      <c r="L18" s="144"/>
      <c r="M18" s="142">
        <f t="shared" si="0"/>
        <v>0</v>
      </c>
      <c r="N18" s="141"/>
    </row>
    <row r="19" spans="1:14" ht="39" customHeight="1">
      <c r="A19" s="149" t="s">
        <v>335</v>
      </c>
      <c r="B19" s="83" t="s">
        <v>334</v>
      </c>
      <c r="C19" s="148">
        <v>14</v>
      </c>
      <c r="D19" s="147">
        <v>2841</v>
      </c>
      <c r="E19" s="146">
        <v>1128</v>
      </c>
      <c r="F19" s="145">
        <v>158</v>
      </c>
      <c r="G19" s="145">
        <v>0</v>
      </c>
      <c r="H19" s="145">
        <v>239</v>
      </c>
      <c r="I19" s="145">
        <v>136</v>
      </c>
      <c r="J19" s="145">
        <v>0</v>
      </c>
      <c r="K19" s="145">
        <v>1180</v>
      </c>
      <c r="L19" s="144"/>
      <c r="M19" s="142">
        <f t="shared" si="0"/>
        <v>0</v>
      </c>
      <c r="N19" s="141"/>
    </row>
    <row r="20" spans="1:14" s="14" customFormat="1" ht="6" customHeight="1">
      <c r="A20" s="89"/>
      <c r="B20" s="82"/>
      <c r="C20" s="143"/>
      <c r="D20" s="88"/>
      <c r="E20" s="12"/>
      <c r="F20" s="12"/>
      <c r="G20" s="12"/>
      <c r="H20" s="12"/>
      <c r="I20" s="12"/>
      <c r="J20" s="12"/>
      <c r="K20" s="12"/>
      <c r="M20" s="142"/>
      <c r="N20" s="141"/>
    </row>
    <row r="21" spans="1:14">
      <c r="A21" s="6" t="s">
        <v>23</v>
      </c>
    </row>
    <row r="22" spans="1:14">
      <c r="A22" s="3" t="s">
        <v>252</v>
      </c>
    </row>
    <row r="23" spans="1:14">
      <c r="A23" s="3" t="s">
        <v>251</v>
      </c>
    </row>
    <row r="24" spans="1:14">
      <c r="A24" s="3" t="s">
        <v>333</v>
      </c>
    </row>
    <row r="25" spans="1:14">
      <c r="A25" s="3" t="s">
        <v>332</v>
      </c>
    </row>
    <row r="26" spans="1:14">
      <c r="A26" s="3" t="s">
        <v>331</v>
      </c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66929133858267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22"/>
  <sheetViews>
    <sheetView workbookViewId="0"/>
  </sheetViews>
  <sheetFormatPr defaultRowHeight="10.5"/>
  <cols>
    <col min="1" max="1" width="24.28515625" style="3" customWidth="1"/>
    <col min="2" max="2" width="16.42578125" style="3" customWidth="1"/>
    <col min="3" max="3" width="6.85546875" style="3" customWidth="1"/>
    <col min="4" max="4" width="6.85546875" style="58" customWidth="1"/>
    <col min="5" max="10" width="6.85546875" style="3" customWidth="1"/>
    <col min="11" max="11" width="7.28515625" style="3" customWidth="1"/>
    <col min="12" max="16384" width="9.140625" style="3"/>
  </cols>
  <sheetData>
    <row r="2" spans="1:11" s="1" customFormat="1" ht="13.5">
      <c r="A2" s="27" t="s">
        <v>330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1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329</v>
      </c>
    </row>
    <row r="5" spans="1:11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1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328</v>
      </c>
    </row>
    <row r="7" spans="1:11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</row>
    <row r="8" spans="1:11" s="8" customFormat="1" ht="6" customHeight="1">
      <c r="A8" s="97"/>
      <c r="B8" s="15"/>
      <c r="C8" s="16"/>
      <c r="D8" s="77"/>
      <c r="E8" s="11"/>
      <c r="F8" s="11"/>
      <c r="G8" s="11"/>
      <c r="H8" s="11"/>
      <c r="I8" s="11"/>
      <c r="J8" s="11"/>
      <c r="K8" s="11"/>
    </row>
    <row r="9" spans="1:11" ht="10.5" customHeight="1">
      <c r="A9" s="100" t="s">
        <v>1</v>
      </c>
      <c r="B9" s="18"/>
      <c r="C9" s="9"/>
      <c r="D9" s="77"/>
      <c r="E9" s="10"/>
      <c r="F9" s="10"/>
      <c r="G9" s="10"/>
      <c r="H9" s="10"/>
      <c r="I9" s="10"/>
      <c r="J9" s="10"/>
      <c r="K9" s="10"/>
    </row>
    <row r="10" spans="1:11" ht="21" customHeight="1">
      <c r="A10" s="95" t="s">
        <v>243</v>
      </c>
      <c r="B10" s="83" t="s">
        <v>327</v>
      </c>
      <c r="C10" s="9">
        <v>226</v>
      </c>
      <c r="D10" s="139">
        <v>127710</v>
      </c>
      <c r="E10" s="139">
        <v>2616</v>
      </c>
      <c r="F10" s="138">
        <v>438</v>
      </c>
      <c r="G10" s="10" t="s">
        <v>65</v>
      </c>
      <c r="H10" s="138">
        <v>789</v>
      </c>
      <c r="I10" s="138">
        <v>102</v>
      </c>
      <c r="J10" s="10" t="s">
        <v>65</v>
      </c>
      <c r="K10" s="138">
        <v>123765</v>
      </c>
    </row>
    <row r="11" spans="1:11" ht="6" customHeight="1">
      <c r="A11" s="95"/>
      <c r="B11" s="83"/>
      <c r="C11" s="9"/>
      <c r="D11" s="139"/>
      <c r="E11" s="139"/>
      <c r="F11" s="138"/>
      <c r="G11" s="138"/>
      <c r="H11" s="138"/>
      <c r="I11" s="138"/>
      <c r="J11" s="138"/>
      <c r="K11" s="138"/>
    </row>
    <row r="12" spans="1:11" ht="10.5" customHeight="1">
      <c r="A12" s="100" t="s">
        <v>3</v>
      </c>
      <c r="B12" s="83"/>
      <c r="C12" s="9"/>
      <c r="D12" s="139"/>
      <c r="E12" s="139"/>
      <c r="F12" s="138"/>
      <c r="G12" s="138"/>
      <c r="H12" s="138"/>
      <c r="I12" s="138"/>
      <c r="J12" s="138"/>
      <c r="K12" s="138"/>
    </row>
    <row r="13" spans="1:11" ht="27" customHeight="1">
      <c r="A13" s="91" t="s">
        <v>326</v>
      </c>
      <c r="B13" s="83" t="s">
        <v>325</v>
      </c>
      <c r="C13" s="9">
        <v>40</v>
      </c>
      <c r="D13" s="139">
        <v>56567</v>
      </c>
      <c r="E13" s="139">
        <v>25311</v>
      </c>
      <c r="F13" s="138">
        <v>1970</v>
      </c>
      <c r="G13" s="138">
        <v>395</v>
      </c>
      <c r="H13" s="138">
        <v>6235</v>
      </c>
      <c r="I13" s="138">
        <v>3130</v>
      </c>
      <c r="J13" s="138">
        <v>484</v>
      </c>
      <c r="K13" s="138">
        <v>19042</v>
      </c>
    </row>
    <row r="14" spans="1:11" ht="27" customHeight="1">
      <c r="A14" s="91" t="s">
        <v>324</v>
      </c>
      <c r="B14" s="83" t="s">
        <v>323</v>
      </c>
      <c r="C14" s="9">
        <v>39</v>
      </c>
      <c r="D14" s="139">
        <v>58172</v>
      </c>
      <c r="E14" s="139">
        <v>22851</v>
      </c>
      <c r="F14" s="138">
        <v>1112</v>
      </c>
      <c r="G14" s="138">
        <v>215</v>
      </c>
      <c r="H14" s="138">
        <v>4966</v>
      </c>
      <c r="I14" s="138">
        <v>1169</v>
      </c>
      <c r="J14" s="138">
        <v>119</v>
      </c>
      <c r="K14" s="138">
        <v>27740</v>
      </c>
    </row>
    <row r="15" spans="1:11" ht="27" customHeight="1">
      <c r="A15" s="140" t="s">
        <v>322</v>
      </c>
      <c r="B15" s="83" t="s">
        <v>321</v>
      </c>
      <c r="C15" s="9">
        <v>40</v>
      </c>
      <c r="D15" s="139">
        <v>14244</v>
      </c>
      <c r="E15" s="139">
        <v>4967</v>
      </c>
      <c r="F15" s="138">
        <v>985</v>
      </c>
      <c r="G15" s="138">
        <v>214</v>
      </c>
      <c r="H15" s="138">
        <v>825</v>
      </c>
      <c r="I15" s="138">
        <v>855</v>
      </c>
      <c r="J15" s="138">
        <v>16</v>
      </c>
      <c r="K15" s="138">
        <v>6382</v>
      </c>
    </row>
    <row r="16" spans="1:11" ht="27" customHeight="1">
      <c r="A16" s="91" t="s">
        <v>320</v>
      </c>
      <c r="B16" s="83" t="s">
        <v>319</v>
      </c>
      <c r="C16" s="9">
        <v>38</v>
      </c>
      <c r="D16" s="139">
        <v>16412</v>
      </c>
      <c r="E16" s="139">
        <v>7498</v>
      </c>
      <c r="F16" s="138">
        <v>338</v>
      </c>
      <c r="G16" s="10" t="s">
        <v>65</v>
      </c>
      <c r="H16" s="138">
        <v>2001</v>
      </c>
      <c r="I16" s="138">
        <v>590</v>
      </c>
      <c r="J16" s="10" t="s">
        <v>65</v>
      </c>
      <c r="K16" s="138">
        <v>5985</v>
      </c>
    </row>
    <row r="17" spans="1:11" ht="27" customHeight="1">
      <c r="A17" s="91" t="s">
        <v>318</v>
      </c>
      <c r="B17" s="83" t="s">
        <v>317</v>
      </c>
      <c r="C17" s="9">
        <v>39</v>
      </c>
      <c r="D17" s="139">
        <v>42661</v>
      </c>
      <c r="E17" s="139">
        <v>13175</v>
      </c>
      <c r="F17" s="138">
        <v>961</v>
      </c>
      <c r="G17" s="138">
        <v>232</v>
      </c>
      <c r="H17" s="138">
        <v>4094</v>
      </c>
      <c r="I17" s="138">
        <v>849</v>
      </c>
      <c r="J17" s="138">
        <v>209</v>
      </c>
      <c r="K17" s="138">
        <v>23141</v>
      </c>
    </row>
    <row r="18" spans="1:11" s="14" customFormat="1" ht="6" customHeight="1">
      <c r="A18" s="89"/>
      <c r="B18" s="82"/>
      <c r="C18" s="24"/>
      <c r="D18" s="88"/>
      <c r="E18" s="12"/>
      <c r="F18" s="12"/>
      <c r="G18" s="12"/>
      <c r="H18" s="12"/>
      <c r="I18" s="12"/>
      <c r="J18" s="12"/>
      <c r="K18" s="12"/>
    </row>
    <row r="19" spans="1:11">
      <c r="A19" s="6" t="s">
        <v>23</v>
      </c>
    </row>
    <row r="20" spans="1:11">
      <c r="A20" s="3" t="s">
        <v>252</v>
      </c>
    </row>
    <row r="21" spans="1:11">
      <c r="A21" s="3" t="s">
        <v>251</v>
      </c>
    </row>
    <row r="22" spans="1:11">
      <c r="A22" s="3" t="s">
        <v>316</v>
      </c>
    </row>
  </sheetData>
  <mergeCells count="8">
    <mergeCell ref="H6:J6"/>
    <mergeCell ref="K6:K7"/>
    <mergeCell ref="A5:A7"/>
    <mergeCell ref="B5:B7"/>
    <mergeCell ref="C5:C7"/>
    <mergeCell ref="D5:K5"/>
    <mergeCell ref="D6:D7"/>
    <mergeCell ref="E6:G6"/>
  </mergeCells>
  <phoneticPr fontId="10"/>
  <pageMargins left="0.66929133858267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5"/>
  <sheetViews>
    <sheetView workbookViewId="0"/>
  </sheetViews>
  <sheetFormatPr defaultRowHeight="10.5"/>
  <cols>
    <col min="1" max="1" width="24.28515625" style="3" customWidth="1"/>
    <col min="2" max="2" width="16.42578125" style="3" customWidth="1"/>
    <col min="3" max="3" width="6.42578125" style="3" customWidth="1"/>
    <col min="4" max="4" width="7.140625" style="58" customWidth="1"/>
    <col min="5" max="6" width="7.140625" style="3" customWidth="1"/>
    <col min="7" max="7" width="6.42578125" style="3" customWidth="1"/>
    <col min="8" max="9" width="7.140625" style="3" customWidth="1"/>
    <col min="10" max="10" width="6.42578125" style="3" customWidth="1"/>
    <col min="11" max="11" width="7.140625" style="3" customWidth="1"/>
    <col min="12" max="16384" width="9.140625" style="3"/>
  </cols>
  <sheetData>
    <row r="2" spans="1:11" s="1" customFormat="1" ht="13.5">
      <c r="A2" s="27" t="s">
        <v>315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1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314</v>
      </c>
    </row>
    <row r="5" spans="1:11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1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313</v>
      </c>
    </row>
    <row r="7" spans="1:11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</row>
    <row r="8" spans="1:11" s="8" customFormat="1" ht="6" customHeight="1">
      <c r="A8" s="97"/>
      <c r="B8" s="15"/>
      <c r="C8" s="16"/>
      <c r="D8" s="77"/>
      <c r="E8" s="11"/>
      <c r="F8" s="11"/>
      <c r="G8" s="11"/>
      <c r="H8" s="11"/>
      <c r="I8" s="11"/>
      <c r="J8" s="11"/>
      <c r="K8" s="11"/>
    </row>
    <row r="9" spans="1:11" ht="10.5" customHeight="1">
      <c r="A9" s="100" t="s">
        <v>1</v>
      </c>
      <c r="B9" s="18"/>
      <c r="C9" s="9"/>
      <c r="D9" s="77"/>
      <c r="E9" s="10"/>
      <c r="F9" s="10"/>
      <c r="G9" s="10"/>
      <c r="H9" s="10"/>
      <c r="I9" s="10"/>
      <c r="J9" s="10"/>
      <c r="K9" s="10"/>
    </row>
    <row r="10" spans="1:11" ht="21" customHeight="1">
      <c r="A10" s="95" t="s">
        <v>243</v>
      </c>
      <c r="B10" s="83" t="s">
        <v>312</v>
      </c>
      <c r="C10" s="9">
        <v>223</v>
      </c>
      <c r="D10" s="90">
        <v>127234</v>
      </c>
      <c r="E10" s="90">
        <v>2856</v>
      </c>
      <c r="F10" s="10">
        <v>436</v>
      </c>
      <c r="G10" s="10" t="s">
        <v>65</v>
      </c>
      <c r="H10" s="10">
        <v>278</v>
      </c>
      <c r="I10" s="10">
        <v>114</v>
      </c>
      <c r="J10" s="10" t="s">
        <v>65</v>
      </c>
      <c r="K10" s="10">
        <v>123550</v>
      </c>
    </row>
    <row r="11" spans="1:11" ht="6" customHeight="1">
      <c r="A11" s="95"/>
      <c r="B11" s="83"/>
      <c r="C11" s="9"/>
      <c r="D11" s="90"/>
      <c r="E11" s="90"/>
      <c r="F11" s="10"/>
      <c r="G11" s="10"/>
      <c r="H11" s="10"/>
      <c r="I11" s="10"/>
      <c r="J11" s="10"/>
      <c r="K11" s="10"/>
    </row>
    <row r="12" spans="1:11" ht="10.5" customHeight="1">
      <c r="A12" s="100" t="s">
        <v>3</v>
      </c>
      <c r="B12" s="83"/>
      <c r="C12" s="9"/>
      <c r="D12" s="90"/>
      <c r="E12" s="90"/>
      <c r="F12" s="10"/>
      <c r="G12" s="10"/>
      <c r="H12" s="10"/>
      <c r="I12" s="10"/>
      <c r="J12" s="10"/>
      <c r="K12" s="10"/>
    </row>
    <row r="13" spans="1:11" ht="36" customHeight="1">
      <c r="A13" s="91" t="s">
        <v>311</v>
      </c>
      <c r="B13" s="83" t="s">
        <v>310</v>
      </c>
      <c r="C13" s="9">
        <v>31</v>
      </c>
      <c r="D13" s="90">
        <v>14018</v>
      </c>
      <c r="E13" s="90">
        <v>3878</v>
      </c>
      <c r="F13" s="10">
        <v>581</v>
      </c>
      <c r="G13" s="10" t="s">
        <v>65</v>
      </c>
      <c r="H13" s="10">
        <v>393</v>
      </c>
      <c r="I13" s="10">
        <v>1584</v>
      </c>
      <c r="J13" s="10" t="s">
        <v>65</v>
      </c>
      <c r="K13" s="10">
        <v>7582</v>
      </c>
    </row>
    <row r="14" spans="1:11" ht="21" customHeight="1">
      <c r="A14" s="91" t="s">
        <v>309</v>
      </c>
      <c r="B14" s="83" t="s">
        <v>308</v>
      </c>
      <c r="C14" s="9">
        <v>36</v>
      </c>
      <c r="D14" s="90">
        <v>11247</v>
      </c>
      <c r="E14" s="90">
        <v>2490</v>
      </c>
      <c r="F14" s="10">
        <v>127</v>
      </c>
      <c r="G14" s="10" t="s">
        <v>65</v>
      </c>
      <c r="H14" s="10">
        <v>2055</v>
      </c>
      <c r="I14" s="10">
        <v>791</v>
      </c>
      <c r="J14" s="10" t="s">
        <v>65</v>
      </c>
      <c r="K14" s="10">
        <v>5784</v>
      </c>
    </row>
    <row r="15" spans="1:11" ht="21" customHeight="1">
      <c r="A15" s="91" t="s">
        <v>307</v>
      </c>
      <c r="B15" s="83" t="s">
        <v>306</v>
      </c>
      <c r="C15" s="9">
        <v>34</v>
      </c>
      <c r="D15" s="90">
        <v>7232</v>
      </c>
      <c r="E15" s="90">
        <v>1025</v>
      </c>
      <c r="F15" s="10">
        <v>108</v>
      </c>
      <c r="G15" s="10" t="s">
        <v>65</v>
      </c>
      <c r="H15" s="10">
        <v>1825</v>
      </c>
      <c r="I15" s="10">
        <v>802</v>
      </c>
      <c r="J15" s="10" t="s">
        <v>65</v>
      </c>
      <c r="K15" s="10">
        <v>3472</v>
      </c>
    </row>
    <row r="16" spans="1:11" ht="36" customHeight="1">
      <c r="A16" s="137" t="s">
        <v>305</v>
      </c>
      <c r="B16" s="83" t="s">
        <v>304</v>
      </c>
      <c r="C16" s="9">
        <v>39</v>
      </c>
      <c r="D16" s="90">
        <v>10009</v>
      </c>
      <c r="E16" s="90">
        <v>3640</v>
      </c>
      <c r="F16" s="10">
        <v>833</v>
      </c>
      <c r="G16" s="10" t="s">
        <v>65</v>
      </c>
      <c r="H16" s="10">
        <v>620</v>
      </c>
      <c r="I16" s="10">
        <v>1151</v>
      </c>
      <c r="J16" s="10" t="s">
        <v>65</v>
      </c>
      <c r="K16" s="10">
        <v>3765</v>
      </c>
    </row>
    <row r="17" spans="1:11" ht="21" customHeight="1">
      <c r="A17" s="91" t="s">
        <v>303</v>
      </c>
      <c r="B17" s="83" t="s">
        <v>302</v>
      </c>
      <c r="C17" s="9">
        <v>39</v>
      </c>
      <c r="D17" s="90">
        <v>8504</v>
      </c>
      <c r="E17" s="90">
        <v>3506</v>
      </c>
      <c r="F17" s="10">
        <v>565</v>
      </c>
      <c r="G17" s="10" t="s">
        <v>65</v>
      </c>
      <c r="H17" s="10">
        <v>522</v>
      </c>
      <c r="I17" s="10">
        <v>748</v>
      </c>
      <c r="J17" s="10" t="s">
        <v>65</v>
      </c>
      <c r="K17" s="10">
        <v>3163</v>
      </c>
    </row>
    <row r="18" spans="1:11" ht="21" customHeight="1">
      <c r="A18" s="91" t="s">
        <v>301</v>
      </c>
      <c r="B18" s="83" t="s">
        <v>300</v>
      </c>
      <c r="C18" s="9">
        <v>36</v>
      </c>
      <c r="D18" s="90">
        <v>126979</v>
      </c>
      <c r="E18" s="90">
        <v>63429</v>
      </c>
      <c r="F18" s="10">
        <v>1427</v>
      </c>
      <c r="G18" s="10">
        <v>434</v>
      </c>
      <c r="H18" s="10">
        <v>20702</v>
      </c>
      <c r="I18" s="10">
        <v>1489</v>
      </c>
      <c r="J18" s="10">
        <v>245</v>
      </c>
      <c r="K18" s="10">
        <v>39253</v>
      </c>
    </row>
    <row r="19" spans="1:11" ht="21" customHeight="1">
      <c r="A19" s="91" t="s">
        <v>299</v>
      </c>
      <c r="B19" s="83" t="s">
        <v>298</v>
      </c>
      <c r="C19" s="9">
        <v>41</v>
      </c>
      <c r="D19" s="90">
        <v>9558</v>
      </c>
      <c r="E19" s="90">
        <v>4229</v>
      </c>
      <c r="F19" s="10">
        <v>428</v>
      </c>
      <c r="G19" s="10" t="s">
        <v>65</v>
      </c>
      <c r="H19" s="10">
        <v>764</v>
      </c>
      <c r="I19" s="10">
        <v>571</v>
      </c>
      <c r="J19" s="10" t="s">
        <v>65</v>
      </c>
      <c r="K19" s="10">
        <v>3566</v>
      </c>
    </row>
    <row r="20" spans="1:11" ht="27" customHeight="1">
      <c r="A20" s="91" t="s">
        <v>297</v>
      </c>
      <c r="B20" s="83" t="s">
        <v>296</v>
      </c>
      <c r="C20" s="9">
        <v>17</v>
      </c>
      <c r="D20" s="90">
        <v>14149</v>
      </c>
      <c r="E20" s="90">
        <v>6506</v>
      </c>
      <c r="F20" s="10">
        <v>733</v>
      </c>
      <c r="G20" s="10">
        <v>217</v>
      </c>
      <c r="H20" s="10">
        <v>1592</v>
      </c>
      <c r="I20" s="10">
        <v>664</v>
      </c>
      <c r="J20" s="10">
        <v>31</v>
      </c>
      <c r="K20" s="10">
        <v>4406</v>
      </c>
    </row>
    <row r="21" spans="1:11" s="14" customFormat="1" ht="6" customHeight="1">
      <c r="A21" s="89"/>
      <c r="B21" s="82"/>
      <c r="C21" s="24"/>
      <c r="D21" s="88"/>
      <c r="E21" s="12"/>
      <c r="F21" s="12"/>
      <c r="G21" s="12"/>
      <c r="H21" s="12"/>
      <c r="I21" s="12"/>
      <c r="J21" s="12"/>
      <c r="K21" s="12"/>
    </row>
    <row r="22" spans="1:11">
      <c r="A22" s="6" t="s">
        <v>23</v>
      </c>
    </row>
    <row r="23" spans="1:11">
      <c r="A23" s="3" t="s">
        <v>252</v>
      </c>
    </row>
    <row r="24" spans="1:11">
      <c r="A24" s="3" t="s">
        <v>251</v>
      </c>
    </row>
    <row r="25" spans="1:11">
      <c r="A25" s="3" t="s">
        <v>295</v>
      </c>
    </row>
  </sheetData>
  <mergeCells count="8">
    <mergeCell ref="H6:J6"/>
    <mergeCell ref="K6:K7"/>
    <mergeCell ref="A5:A7"/>
    <mergeCell ref="B5:B7"/>
    <mergeCell ref="C5:C7"/>
    <mergeCell ref="D5:K5"/>
    <mergeCell ref="D6:D7"/>
    <mergeCell ref="E6:G6"/>
  </mergeCells>
  <phoneticPr fontId="10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K25"/>
  <sheetViews>
    <sheetView zoomScaleNormal="100" workbookViewId="0"/>
  </sheetViews>
  <sheetFormatPr defaultRowHeight="10.5"/>
  <cols>
    <col min="1" max="1" width="25" style="103" customWidth="1"/>
    <col min="2" max="2" width="14.7109375" style="103" customWidth="1"/>
    <col min="3" max="3" width="6" style="103" customWidth="1"/>
    <col min="4" max="4" width="7.140625" style="104" customWidth="1"/>
    <col min="5" max="6" width="7.140625" style="103" customWidth="1"/>
    <col min="7" max="7" width="6.42578125" style="103" customWidth="1"/>
    <col min="8" max="9" width="7.140625" style="103" customWidth="1"/>
    <col min="10" max="10" width="6.42578125" style="103" customWidth="1"/>
    <col min="11" max="11" width="7.140625" style="103" customWidth="1"/>
    <col min="12" max="16384" width="9.140625" style="103"/>
  </cols>
  <sheetData>
    <row r="1" spans="1:11" ht="13.5" customHeight="1"/>
    <row r="2" spans="1:11" s="133" customFormat="1" ht="13.5">
      <c r="A2" s="134" t="s">
        <v>215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s="133" customFormat="1" ht="10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s="133" customFormat="1" ht="10.5" customHeight="1">
      <c r="A4" s="134"/>
      <c r="B4" s="134"/>
      <c r="C4" s="134"/>
      <c r="D4" s="135"/>
      <c r="E4" s="134"/>
      <c r="F4" s="134"/>
      <c r="G4" s="134"/>
      <c r="H4" s="134"/>
      <c r="I4" s="134"/>
      <c r="J4" s="134"/>
      <c r="K4" s="134"/>
    </row>
    <row r="5" spans="1:11" ht="10.5" customHeight="1">
      <c r="A5" s="131" t="s">
        <v>250</v>
      </c>
      <c r="B5" s="131"/>
      <c r="C5" s="131"/>
      <c r="D5" s="132"/>
      <c r="E5" s="131"/>
      <c r="F5" s="131"/>
      <c r="G5" s="131"/>
      <c r="H5" s="131"/>
      <c r="I5" s="131"/>
      <c r="J5" s="131"/>
      <c r="K5" s="130" t="s">
        <v>294</v>
      </c>
    </row>
    <row r="6" spans="1:11" ht="12" customHeight="1">
      <c r="A6" s="419" t="s">
        <v>248</v>
      </c>
      <c r="B6" s="422" t="s">
        <v>247</v>
      </c>
      <c r="C6" s="425" t="s">
        <v>246</v>
      </c>
      <c r="D6" s="426" t="s">
        <v>245</v>
      </c>
      <c r="E6" s="427"/>
      <c r="F6" s="427"/>
      <c r="G6" s="427"/>
      <c r="H6" s="427"/>
      <c r="I6" s="427"/>
      <c r="J6" s="427"/>
      <c r="K6" s="427"/>
    </row>
    <row r="7" spans="1:11" ht="12" customHeight="1">
      <c r="A7" s="420"/>
      <c r="B7" s="423"/>
      <c r="C7" s="423"/>
      <c r="D7" s="428" t="s">
        <v>0</v>
      </c>
      <c r="E7" s="430" t="s">
        <v>7</v>
      </c>
      <c r="F7" s="431"/>
      <c r="G7" s="431"/>
      <c r="H7" s="432" t="s">
        <v>8</v>
      </c>
      <c r="I7" s="433"/>
      <c r="J7" s="433"/>
      <c r="K7" s="434" t="s">
        <v>293</v>
      </c>
    </row>
    <row r="8" spans="1:11" ht="17.25" customHeight="1">
      <c r="A8" s="421"/>
      <c r="B8" s="424"/>
      <c r="C8" s="424"/>
      <c r="D8" s="429"/>
      <c r="E8" s="129" t="s">
        <v>11</v>
      </c>
      <c r="F8" s="128" t="s">
        <v>108</v>
      </c>
      <c r="G8" s="128" t="s">
        <v>107</v>
      </c>
      <c r="H8" s="129" t="s">
        <v>11</v>
      </c>
      <c r="I8" s="128" t="s">
        <v>108</v>
      </c>
      <c r="J8" s="128" t="s">
        <v>107</v>
      </c>
      <c r="K8" s="435"/>
    </row>
    <row r="9" spans="1:11" s="124" customFormat="1" ht="6" customHeight="1">
      <c r="A9" s="127"/>
      <c r="B9" s="123"/>
      <c r="C9" s="126"/>
      <c r="D9" s="122"/>
      <c r="E9" s="125"/>
      <c r="F9" s="125"/>
      <c r="G9" s="125"/>
      <c r="H9" s="125"/>
      <c r="I9" s="125"/>
      <c r="J9" s="125"/>
      <c r="K9" s="125"/>
    </row>
    <row r="10" spans="1:11" ht="10.5" customHeight="1">
      <c r="A10" s="120" t="s">
        <v>1</v>
      </c>
      <c r="B10" s="123"/>
      <c r="C10" s="118"/>
      <c r="D10" s="122"/>
      <c r="E10" s="112"/>
      <c r="F10" s="112"/>
      <c r="G10" s="112"/>
      <c r="H10" s="112"/>
      <c r="I10" s="112"/>
      <c r="J10" s="112"/>
      <c r="K10" s="112"/>
    </row>
    <row r="11" spans="1:11" ht="12" customHeight="1">
      <c r="A11" s="121" t="s">
        <v>243</v>
      </c>
      <c r="B11" s="116" t="s">
        <v>292</v>
      </c>
      <c r="C11" s="118">
        <v>237</v>
      </c>
      <c r="D11" s="114">
        <v>121630</v>
      </c>
      <c r="E11" s="114">
        <v>4288</v>
      </c>
      <c r="F11" s="112">
        <v>717</v>
      </c>
      <c r="G11" s="113">
        <v>0</v>
      </c>
      <c r="H11" s="112">
        <v>317</v>
      </c>
      <c r="I11" s="112">
        <v>125</v>
      </c>
      <c r="J11" s="113">
        <v>0</v>
      </c>
      <c r="K11" s="112">
        <v>116183</v>
      </c>
    </row>
    <row r="12" spans="1:11" ht="6" customHeight="1">
      <c r="A12" s="121"/>
      <c r="B12" s="119"/>
      <c r="C12" s="118"/>
      <c r="D12" s="114"/>
      <c r="E12" s="114"/>
      <c r="F12" s="112"/>
      <c r="G12" s="112"/>
      <c r="H12" s="112"/>
      <c r="I12" s="112"/>
      <c r="J12" s="112"/>
      <c r="K12" s="112"/>
    </row>
    <row r="13" spans="1:11" ht="10.5" customHeight="1">
      <c r="A13" s="120" t="s">
        <v>3</v>
      </c>
      <c r="B13" s="119"/>
      <c r="C13" s="118"/>
      <c r="D13" s="114"/>
      <c r="E13" s="114"/>
      <c r="F13" s="112"/>
      <c r="G13" s="112"/>
      <c r="H13" s="112"/>
      <c r="I13" s="112"/>
      <c r="J13" s="112"/>
      <c r="K13" s="112"/>
    </row>
    <row r="14" spans="1:11" ht="36" customHeight="1">
      <c r="A14" s="117" t="s">
        <v>291</v>
      </c>
      <c r="B14" s="116" t="s">
        <v>290</v>
      </c>
      <c r="C14" s="118">
        <v>39</v>
      </c>
      <c r="D14" s="114">
        <v>25908</v>
      </c>
      <c r="E14" s="114">
        <v>9059</v>
      </c>
      <c r="F14" s="112">
        <v>1683</v>
      </c>
      <c r="G14" s="112">
        <v>153</v>
      </c>
      <c r="H14" s="112">
        <v>2557</v>
      </c>
      <c r="I14" s="112">
        <v>3932</v>
      </c>
      <c r="J14" s="112">
        <v>194</v>
      </c>
      <c r="K14" s="112">
        <v>8330</v>
      </c>
    </row>
    <row r="15" spans="1:11" ht="36" customHeight="1">
      <c r="A15" s="117" t="s">
        <v>289</v>
      </c>
      <c r="B15" s="116" t="s">
        <v>288</v>
      </c>
      <c r="C15" s="118">
        <v>37</v>
      </c>
      <c r="D15" s="114">
        <v>17664</v>
      </c>
      <c r="E15" s="114">
        <v>4373</v>
      </c>
      <c r="F15" s="112">
        <v>596</v>
      </c>
      <c r="G15" s="112">
        <v>66</v>
      </c>
      <c r="H15" s="112">
        <v>904</v>
      </c>
      <c r="I15" s="112">
        <v>661</v>
      </c>
      <c r="J15" s="112">
        <v>25</v>
      </c>
      <c r="K15" s="112">
        <v>11039</v>
      </c>
    </row>
    <row r="16" spans="1:11" ht="36" customHeight="1">
      <c r="A16" s="117" t="s">
        <v>287</v>
      </c>
      <c r="B16" s="116" t="s">
        <v>286</v>
      </c>
      <c r="C16" s="118">
        <v>45</v>
      </c>
      <c r="D16" s="114">
        <v>16958</v>
      </c>
      <c r="E16" s="114">
        <v>1553</v>
      </c>
      <c r="F16" s="112">
        <v>289</v>
      </c>
      <c r="G16" s="113">
        <v>0</v>
      </c>
      <c r="H16" s="112">
        <v>150</v>
      </c>
      <c r="I16" s="112">
        <v>21</v>
      </c>
      <c r="J16" s="113">
        <v>0</v>
      </c>
      <c r="K16" s="112">
        <v>14945</v>
      </c>
    </row>
    <row r="17" spans="1:11" ht="36" customHeight="1">
      <c r="A17" s="117" t="s">
        <v>285</v>
      </c>
      <c r="B17" s="116" t="s">
        <v>284</v>
      </c>
      <c r="C17" s="118">
        <v>24</v>
      </c>
      <c r="D17" s="114">
        <v>7021</v>
      </c>
      <c r="E17" s="114">
        <v>2782</v>
      </c>
      <c r="F17" s="112">
        <v>425</v>
      </c>
      <c r="G17" s="113">
        <v>0</v>
      </c>
      <c r="H17" s="112">
        <v>424</v>
      </c>
      <c r="I17" s="112">
        <v>349</v>
      </c>
      <c r="J17" s="113">
        <v>0</v>
      </c>
      <c r="K17" s="112">
        <v>3041</v>
      </c>
    </row>
    <row r="18" spans="1:11" ht="36" customHeight="1">
      <c r="A18" s="117" t="s">
        <v>283</v>
      </c>
      <c r="B18" s="116" t="s">
        <v>282</v>
      </c>
      <c r="C18" s="118">
        <v>40</v>
      </c>
      <c r="D18" s="114">
        <v>12777</v>
      </c>
      <c r="E18" s="114">
        <v>5737</v>
      </c>
      <c r="F18" s="112">
        <v>1109</v>
      </c>
      <c r="G18" s="113">
        <v>0</v>
      </c>
      <c r="H18" s="112">
        <v>648</v>
      </c>
      <c r="I18" s="112">
        <v>1383</v>
      </c>
      <c r="J18" s="113">
        <v>0</v>
      </c>
      <c r="K18" s="112">
        <v>3900</v>
      </c>
    </row>
    <row r="19" spans="1:11" ht="36" customHeight="1">
      <c r="A19" s="117" t="s">
        <v>281</v>
      </c>
      <c r="B19" s="116" t="s">
        <v>280</v>
      </c>
      <c r="C19" s="118">
        <v>52</v>
      </c>
      <c r="D19" s="114">
        <v>94315</v>
      </c>
      <c r="E19" s="114">
        <v>46951</v>
      </c>
      <c r="F19" s="112">
        <v>3159</v>
      </c>
      <c r="G19" s="112">
        <v>758</v>
      </c>
      <c r="H19" s="112">
        <v>12671</v>
      </c>
      <c r="I19" s="112">
        <v>1671</v>
      </c>
      <c r="J19" s="112">
        <v>251</v>
      </c>
      <c r="K19" s="112">
        <v>28854</v>
      </c>
    </row>
    <row r="20" spans="1:11" ht="36" customHeight="1">
      <c r="A20" s="117" t="s">
        <v>279</v>
      </c>
      <c r="B20" s="116" t="s">
        <v>278</v>
      </c>
      <c r="C20" s="115">
        <v>7</v>
      </c>
      <c r="D20" s="114">
        <v>1653</v>
      </c>
      <c r="E20" s="114">
        <v>784</v>
      </c>
      <c r="F20" s="112">
        <v>141</v>
      </c>
      <c r="G20" s="113">
        <v>0</v>
      </c>
      <c r="H20" s="112">
        <v>92</v>
      </c>
      <c r="I20" s="112">
        <v>99</v>
      </c>
      <c r="J20" s="113">
        <v>0</v>
      </c>
      <c r="K20" s="112">
        <v>537</v>
      </c>
    </row>
    <row r="21" spans="1:11" s="106" customFormat="1" ht="6" customHeight="1">
      <c r="A21" s="111"/>
      <c r="B21" s="110"/>
      <c r="C21" s="109"/>
      <c r="D21" s="108"/>
      <c r="E21" s="107"/>
      <c r="F21" s="107"/>
      <c r="G21" s="107"/>
      <c r="H21" s="107"/>
      <c r="I21" s="107"/>
      <c r="J21" s="107"/>
      <c r="K21" s="107"/>
    </row>
    <row r="22" spans="1:11">
      <c r="A22" s="105" t="s">
        <v>23</v>
      </c>
    </row>
    <row r="23" spans="1:11">
      <c r="A23" s="103" t="s">
        <v>252</v>
      </c>
    </row>
    <row r="24" spans="1:11">
      <c r="A24" s="103" t="s">
        <v>277</v>
      </c>
    </row>
    <row r="25" spans="1:11">
      <c r="A25" s="103" t="s">
        <v>276</v>
      </c>
    </row>
  </sheetData>
  <mergeCells count="8">
    <mergeCell ref="A6:A8"/>
    <mergeCell ref="B6:B8"/>
    <mergeCell ref="C6:C8"/>
    <mergeCell ref="D6:K6"/>
    <mergeCell ref="D7:D8"/>
    <mergeCell ref="E7:G7"/>
    <mergeCell ref="H7:J7"/>
    <mergeCell ref="K7:K8"/>
  </mergeCells>
  <phoneticPr fontId="10"/>
  <pageMargins left="0.78740157480314965" right="0.78740157480314965" top="0.78740157480314965" bottom="0.98425196850393704" header="0.51181102362204722" footer="0.51181102362204722"/>
  <pageSetup paperSize="9" scale="9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workbookViewId="0"/>
  </sheetViews>
  <sheetFormatPr defaultRowHeight="10.5"/>
  <cols>
    <col min="1" max="1" width="24.28515625" style="3" customWidth="1"/>
    <col min="2" max="2" width="15" style="3" customWidth="1"/>
    <col min="3" max="3" width="6.42578125" style="3" customWidth="1"/>
    <col min="4" max="4" width="7.140625" style="58" customWidth="1"/>
    <col min="5" max="6" width="7.140625" style="3" customWidth="1"/>
    <col min="7" max="7" width="6.42578125" style="3" customWidth="1"/>
    <col min="8" max="9" width="7.140625" style="3" customWidth="1"/>
    <col min="10" max="10" width="6.42578125" style="3" customWidth="1"/>
    <col min="11" max="11" width="7.140625" style="3" customWidth="1"/>
    <col min="12" max="16384" width="9.140625" style="3"/>
  </cols>
  <sheetData>
    <row r="1" spans="1:11" s="102" customFormat="1" ht="13.5">
      <c r="A1" s="87" t="s">
        <v>275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1" customFormat="1" ht="10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1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274</v>
      </c>
    </row>
    <row r="5" spans="1:11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1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273</v>
      </c>
    </row>
    <row r="7" spans="1:11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</row>
    <row r="8" spans="1:11" s="8" customFormat="1" ht="6" customHeight="1">
      <c r="A8" s="97"/>
      <c r="B8" s="15"/>
      <c r="C8" s="16"/>
      <c r="D8" s="77"/>
      <c r="E8" s="11"/>
      <c r="F8" s="11"/>
      <c r="G8" s="11"/>
      <c r="H8" s="11"/>
      <c r="I8" s="11"/>
      <c r="J8" s="11"/>
      <c r="K8" s="11"/>
    </row>
    <row r="9" spans="1:11" ht="10.5" customHeight="1">
      <c r="A9" s="100" t="s">
        <v>1</v>
      </c>
      <c r="B9" s="15"/>
      <c r="C9" s="9"/>
      <c r="D9" s="77"/>
      <c r="E9" s="10"/>
      <c r="F9" s="10"/>
      <c r="G9" s="10"/>
      <c r="H9" s="10"/>
      <c r="I9" s="10"/>
      <c r="J9" s="10"/>
      <c r="K9" s="10"/>
    </row>
    <row r="10" spans="1:11" ht="12" customHeight="1">
      <c r="A10" s="95" t="s">
        <v>243</v>
      </c>
      <c r="B10" s="83" t="s">
        <v>272</v>
      </c>
      <c r="C10" s="9">
        <v>226</v>
      </c>
      <c r="D10" s="90">
        <v>264680</v>
      </c>
      <c r="E10" s="90">
        <v>2605</v>
      </c>
      <c r="F10" s="10">
        <v>517</v>
      </c>
      <c r="G10" s="10" t="s">
        <v>253</v>
      </c>
      <c r="H10" s="10">
        <v>207</v>
      </c>
      <c r="I10" s="10">
        <v>20</v>
      </c>
      <c r="J10" s="10" t="s">
        <v>253</v>
      </c>
      <c r="K10" s="10">
        <v>261331</v>
      </c>
    </row>
    <row r="11" spans="1:11" ht="6" customHeight="1">
      <c r="A11" s="95"/>
      <c r="B11" s="83"/>
      <c r="C11" s="9"/>
      <c r="D11" s="90"/>
      <c r="E11" s="90"/>
      <c r="F11" s="10"/>
      <c r="G11" s="10"/>
      <c r="H11" s="10"/>
      <c r="I11" s="10"/>
      <c r="J11" s="10"/>
      <c r="K11" s="10"/>
    </row>
    <row r="12" spans="1:11" ht="10.5" customHeight="1">
      <c r="A12" s="100" t="s">
        <v>3</v>
      </c>
      <c r="B12" s="83"/>
      <c r="C12" s="9"/>
      <c r="D12" s="90"/>
      <c r="E12" s="90"/>
      <c r="F12" s="10"/>
      <c r="G12" s="10"/>
      <c r="H12" s="10"/>
      <c r="I12" s="10"/>
      <c r="J12" s="10"/>
      <c r="K12" s="10"/>
    </row>
    <row r="13" spans="1:11" ht="36" customHeight="1">
      <c r="A13" s="91" t="s">
        <v>271</v>
      </c>
      <c r="B13" s="83" t="s">
        <v>270</v>
      </c>
      <c r="C13" s="9">
        <v>31</v>
      </c>
      <c r="D13" s="90">
        <v>56307</v>
      </c>
      <c r="E13" s="90">
        <v>21305</v>
      </c>
      <c r="F13" s="10">
        <v>1034</v>
      </c>
      <c r="G13" s="10">
        <v>209</v>
      </c>
      <c r="H13" s="10">
        <v>2673</v>
      </c>
      <c r="I13" s="10">
        <v>978</v>
      </c>
      <c r="J13" s="10">
        <v>262</v>
      </c>
      <c r="K13" s="10">
        <v>29846</v>
      </c>
    </row>
    <row r="14" spans="1:11" ht="36" customHeight="1">
      <c r="A14" s="91" t="s">
        <v>269</v>
      </c>
      <c r="B14" s="83" t="s">
        <v>268</v>
      </c>
      <c r="C14" s="9">
        <v>13</v>
      </c>
      <c r="D14" s="90">
        <v>3469</v>
      </c>
      <c r="E14" s="90">
        <v>300</v>
      </c>
      <c r="F14" s="10" t="s">
        <v>253</v>
      </c>
      <c r="G14" s="10" t="s">
        <v>253</v>
      </c>
      <c r="H14" s="10" t="s">
        <v>253</v>
      </c>
      <c r="I14" s="10" t="s">
        <v>253</v>
      </c>
      <c r="J14" s="10" t="s">
        <v>253</v>
      </c>
      <c r="K14" s="10">
        <v>3169</v>
      </c>
    </row>
    <row r="15" spans="1:11" ht="36" customHeight="1">
      <c r="A15" s="91" t="s">
        <v>267</v>
      </c>
      <c r="B15" s="83" t="s">
        <v>266</v>
      </c>
      <c r="C15" s="9">
        <v>55</v>
      </c>
      <c r="D15" s="90">
        <v>182354</v>
      </c>
      <c r="E15" s="90">
        <v>91056</v>
      </c>
      <c r="F15" s="10">
        <v>8130</v>
      </c>
      <c r="G15" s="10">
        <v>1556</v>
      </c>
      <c r="H15" s="10">
        <v>10910</v>
      </c>
      <c r="I15" s="10">
        <v>2298</v>
      </c>
      <c r="J15" s="10">
        <v>552</v>
      </c>
      <c r="K15" s="10">
        <v>67852</v>
      </c>
    </row>
    <row r="16" spans="1:11" ht="36" customHeight="1">
      <c r="A16" s="91" t="s">
        <v>265</v>
      </c>
      <c r="B16" s="92" t="s">
        <v>264</v>
      </c>
      <c r="C16" s="9">
        <v>30</v>
      </c>
      <c r="D16" s="90">
        <v>12714</v>
      </c>
      <c r="E16" s="90">
        <v>4385</v>
      </c>
      <c r="F16" s="10">
        <v>521</v>
      </c>
      <c r="G16" s="10" t="s">
        <v>253</v>
      </c>
      <c r="H16" s="10">
        <v>656</v>
      </c>
      <c r="I16" s="10">
        <v>382</v>
      </c>
      <c r="J16" s="10" t="s">
        <v>253</v>
      </c>
      <c r="K16" s="10">
        <v>6770</v>
      </c>
    </row>
    <row r="17" spans="1:11" ht="36" customHeight="1">
      <c r="A17" s="91" t="s">
        <v>263</v>
      </c>
      <c r="B17" s="92" t="s">
        <v>262</v>
      </c>
      <c r="C17" s="9">
        <v>30</v>
      </c>
      <c r="D17" s="90">
        <v>15345</v>
      </c>
      <c r="E17" s="90">
        <v>3624</v>
      </c>
      <c r="F17" s="10">
        <v>510</v>
      </c>
      <c r="G17" s="10" t="s">
        <v>253</v>
      </c>
      <c r="H17" s="10">
        <v>321</v>
      </c>
      <c r="I17" s="10">
        <v>5</v>
      </c>
      <c r="J17" s="10" t="s">
        <v>253</v>
      </c>
      <c r="K17" s="10">
        <v>10885</v>
      </c>
    </row>
    <row r="18" spans="1:11" ht="36" customHeight="1">
      <c r="A18" s="91" t="s">
        <v>261</v>
      </c>
      <c r="B18" s="92" t="s">
        <v>260</v>
      </c>
      <c r="C18" s="9">
        <v>50</v>
      </c>
      <c r="D18" s="90">
        <v>63810</v>
      </c>
      <c r="E18" s="90">
        <v>25444</v>
      </c>
      <c r="F18" s="10">
        <v>3386</v>
      </c>
      <c r="G18" s="10">
        <v>516</v>
      </c>
      <c r="H18" s="10">
        <v>13873</v>
      </c>
      <c r="I18" s="10">
        <v>2972</v>
      </c>
      <c r="J18" s="10">
        <v>347</v>
      </c>
      <c r="K18" s="10">
        <v>17272</v>
      </c>
    </row>
    <row r="19" spans="1:11" ht="36" customHeight="1">
      <c r="A19" s="91" t="s">
        <v>259</v>
      </c>
      <c r="B19" s="92" t="s">
        <v>258</v>
      </c>
      <c r="C19" s="9">
        <v>30</v>
      </c>
      <c r="D19" s="90">
        <v>10776</v>
      </c>
      <c r="E19" s="90">
        <v>4780</v>
      </c>
      <c r="F19" s="10">
        <v>1190</v>
      </c>
      <c r="G19" s="10" t="s">
        <v>253</v>
      </c>
      <c r="H19" s="10">
        <v>380</v>
      </c>
      <c r="I19" s="10">
        <v>1344</v>
      </c>
      <c r="J19" s="10" t="s">
        <v>253</v>
      </c>
      <c r="K19" s="10">
        <v>3082</v>
      </c>
    </row>
    <row r="20" spans="1:11" ht="36" customHeight="1">
      <c r="A20" s="91" t="s">
        <v>257</v>
      </c>
      <c r="B20" s="92" t="s">
        <v>256</v>
      </c>
      <c r="C20" s="9">
        <v>30</v>
      </c>
      <c r="D20" s="90">
        <v>12375</v>
      </c>
      <c r="E20" s="90">
        <v>4561</v>
      </c>
      <c r="F20" s="10">
        <v>437</v>
      </c>
      <c r="G20" s="10" t="s">
        <v>253</v>
      </c>
      <c r="H20" s="10">
        <v>1140</v>
      </c>
      <c r="I20" s="10">
        <v>938</v>
      </c>
      <c r="J20" s="10" t="s">
        <v>253</v>
      </c>
      <c r="K20" s="10">
        <v>5299</v>
      </c>
    </row>
    <row r="21" spans="1:11" ht="36" customHeight="1">
      <c r="A21" s="91" t="s">
        <v>255</v>
      </c>
      <c r="B21" s="92" t="s">
        <v>254</v>
      </c>
      <c r="C21" s="9">
        <v>36</v>
      </c>
      <c r="D21" s="90">
        <v>8577</v>
      </c>
      <c r="E21" s="90">
        <v>3181</v>
      </c>
      <c r="F21" s="10">
        <v>732</v>
      </c>
      <c r="G21" s="10" t="s">
        <v>253</v>
      </c>
      <c r="H21" s="10">
        <v>494</v>
      </c>
      <c r="I21" s="10">
        <v>758</v>
      </c>
      <c r="J21" s="10" t="s">
        <v>253</v>
      </c>
      <c r="K21" s="10">
        <v>3412</v>
      </c>
    </row>
    <row r="22" spans="1:11" s="14" customFormat="1" ht="6" customHeight="1">
      <c r="A22" s="89"/>
      <c r="B22" s="82"/>
      <c r="C22" s="24"/>
      <c r="D22" s="88"/>
      <c r="E22" s="12"/>
      <c r="F22" s="12"/>
      <c r="G22" s="12"/>
      <c r="H22" s="12"/>
      <c r="I22" s="12"/>
      <c r="J22" s="12"/>
      <c r="K22" s="12"/>
    </row>
    <row r="23" spans="1:11">
      <c r="A23" s="6" t="s">
        <v>23</v>
      </c>
    </row>
    <row r="24" spans="1:11">
      <c r="A24" s="3" t="s">
        <v>252</v>
      </c>
    </row>
    <row r="25" spans="1:11">
      <c r="A25" s="3" t="s">
        <v>251</v>
      </c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59055118110236227" right="0.59055118110236227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zoomScaleNormal="100" zoomScaleSheetLayoutView="100" workbookViewId="0"/>
  </sheetViews>
  <sheetFormatPr defaultRowHeight="10.5"/>
  <cols>
    <col min="1" max="1" width="24.28515625" style="3" customWidth="1"/>
    <col min="2" max="2" width="16.42578125" style="3" customWidth="1"/>
    <col min="3" max="3" width="6.42578125" style="3" customWidth="1"/>
    <col min="4" max="4" width="7.140625" style="58" customWidth="1"/>
    <col min="5" max="6" width="7.140625" style="3" customWidth="1"/>
    <col min="7" max="7" width="6.42578125" style="3" customWidth="1"/>
    <col min="8" max="9" width="7.140625" style="3" customWidth="1"/>
    <col min="10" max="10" width="6.42578125" style="3" customWidth="1"/>
    <col min="11" max="11" width="7.140625" style="3" customWidth="1"/>
    <col min="12" max="12" width="11.7109375" style="3" customWidth="1"/>
    <col min="13" max="16384" width="9.140625" style="3"/>
  </cols>
  <sheetData>
    <row r="1" spans="1:12" s="1" customFormat="1" ht="13.5">
      <c r="A1" s="27" t="s">
        <v>215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1" customFormat="1" ht="10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2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2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249</v>
      </c>
    </row>
    <row r="5" spans="1:12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2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36" t="s">
        <v>244</v>
      </c>
    </row>
    <row r="7" spans="1:12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37"/>
    </row>
    <row r="8" spans="1:12" s="8" customFormat="1" ht="6" customHeight="1">
      <c r="A8" s="97"/>
      <c r="B8" s="15"/>
      <c r="C8" s="16"/>
      <c r="D8" s="77"/>
      <c r="E8" s="11"/>
      <c r="F8" s="11"/>
      <c r="G8" s="11"/>
      <c r="H8" s="11"/>
      <c r="I8" s="11"/>
      <c r="J8" s="11"/>
      <c r="K8" s="11"/>
      <c r="L8" s="96"/>
    </row>
    <row r="9" spans="1:12" ht="10.5" customHeight="1">
      <c r="A9" s="94" t="s">
        <v>1</v>
      </c>
      <c r="B9" s="15"/>
      <c r="C9" s="9"/>
      <c r="D9" s="77"/>
      <c r="E9" s="10"/>
      <c r="F9" s="10"/>
      <c r="G9" s="10"/>
      <c r="H9" s="10"/>
      <c r="I9" s="10"/>
      <c r="J9" s="10"/>
      <c r="K9" s="10"/>
    </row>
    <row r="10" spans="1:12" ht="12" customHeight="1">
      <c r="A10" s="95" t="s">
        <v>243</v>
      </c>
      <c r="B10" s="83" t="s">
        <v>242</v>
      </c>
      <c r="C10" s="9">
        <v>226</v>
      </c>
      <c r="D10" s="90">
        <v>67307</v>
      </c>
      <c r="E10" s="90">
        <v>2629</v>
      </c>
      <c r="F10" s="10">
        <v>435</v>
      </c>
      <c r="G10" s="10">
        <v>210</v>
      </c>
      <c r="H10" s="10">
        <v>195</v>
      </c>
      <c r="I10" s="10">
        <v>143</v>
      </c>
      <c r="J10" s="10">
        <v>83</v>
      </c>
      <c r="K10" s="10">
        <v>63612</v>
      </c>
    </row>
    <row r="11" spans="1:12" ht="6" customHeight="1">
      <c r="A11" s="95"/>
      <c r="B11" s="83"/>
      <c r="C11" s="9"/>
      <c r="D11" s="90"/>
      <c r="E11" s="90"/>
      <c r="F11" s="10"/>
      <c r="G11" s="10"/>
      <c r="H11" s="10"/>
      <c r="I11" s="10"/>
      <c r="J11" s="10"/>
      <c r="K11" s="10"/>
    </row>
    <row r="12" spans="1:12" ht="10.5" customHeight="1">
      <c r="A12" s="94" t="s">
        <v>3</v>
      </c>
      <c r="B12" s="83"/>
      <c r="C12" s="9"/>
      <c r="D12" s="90"/>
      <c r="E12" s="90"/>
      <c r="F12" s="10"/>
      <c r="G12" s="10"/>
      <c r="H12" s="10"/>
      <c r="I12" s="10"/>
      <c r="J12" s="10"/>
      <c r="K12" s="10"/>
    </row>
    <row r="13" spans="1:12" ht="54" customHeight="1">
      <c r="A13" s="91" t="s">
        <v>241</v>
      </c>
      <c r="B13" s="83" t="s">
        <v>240</v>
      </c>
      <c r="C13" s="9">
        <v>13</v>
      </c>
      <c r="D13" s="90">
        <v>17262</v>
      </c>
      <c r="E13" s="90">
        <v>5999</v>
      </c>
      <c r="F13" s="10">
        <v>484</v>
      </c>
      <c r="G13" s="10">
        <v>61</v>
      </c>
      <c r="H13" s="10">
        <v>3648</v>
      </c>
      <c r="I13" s="10">
        <v>210</v>
      </c>
      <c r="J13" s="10">
        <v>200</v>
      </c>
      <c r="K13" s="10">
        <v>6660</v>
      </c>
      <c r="L13" s="93"/>
    </row>
    <row r="14" spans="1:12" ht="24" customHeight="1">
      <c r="A14" s="91" t="s">
        <v>239</v>
      </c>
      <c r="B14" s="83" t="s">
        <v>238</v>
      </c>
      <c r="C14" s="9">
        <v>12</v>
      </c>
      <c r="D14" s="90">
        <v>2922</v>
      </c>
      <c r="E14" s="90">
        <v>1351</v>
      </c>
      <c r="F14" s="10">
        <v>457</v>
      </c>
      <c r="G14" s="10">
        <v>14</v>
      </c>
      <c r="H14" s="10">
        <v>92</v>
      </c>
      <c r="I14" s="10">
        <v>234</v>
      </c>
      <c r="J14" s="10" t="s">
        <v>237</v>
      </c>
      <c r="K14" s="10">
        <v>774</v>
      </c>
    </row>
    <row r="15" spans="1:12" ht="18" customHeight="1">
      <c r="A15" s="91" t="s">
        <v>236</v>
      </c>
      <c r="B15" s="92" t="s">
        <v>235</v>
      </c>
      <c r="C15" s="9">
        <v>37</v>
      </c>
      <c r="D15" s="90">
        <v>34332</v>
      </c>
      <c r="E15" s="90">
        <v>15087</v>
      </c>
      <c r="F15" s="10">
        <v>1055</v>
      </c>
      <c r="G15" s="10">
        <v>107</v>
      </c>
      <c r="H15" s="10">
        <v>2748</v>
      </c>
      <c r="I15" s="10">
        <v>1232</v>
      </c>
      <c r="J15" s="10">
        <v>140</v>
      </c>
      <c r="K15" s="10">
        <v>13963</v>
      </c>
    </row>
    <row r="16" spans="1:12" ht="36" customHeight="1">
      <c r="A16" s="91" t="s">
        <v>234</v>
      </c>
      <c r="B16" s="92" t="s">
        <v>233</v>
      </c>
      <c r="C16" s="9">
        <v>33</v>
      </c>
      <c r="D16" s="90">
        <v>15022</v>
      </c>
      <c r="E16" s="90">
        <v>4787</v>
      </c>
      <c r="F16" s="10">
        <v>1162</v>
      </c>
      <c r="G16" s="10">
        <v>150</v>
      </c>
      <c r="H16" s="10">
        <v>700</v>
      </c>
      <c r="I16" s="10">
        <v>643</v>
      </c>
      <c r="J16" s="10">
        <v>121</v>
      </c>
      <c r="K16" s="10">
        <v>7459</v>
      </c>
    </row>
    <row r="17" spans="1:11" ht="24" customHeight="1">
      <c r="A17" s="91" t="s">
        <v>232</v>
      </c>
      <c r="B17" s="92" t="s">
        <v>231</v>
      </c>
      <c r="C17" s="9">
        <v>25</v>
      </c>
      <c r="D17" s="90">
        <v>9854</v>
      </c>
      <c r="E17" s="90">
        <v>678</v>
      </c>
      <c r="F17" s="10">
        <v>252</v>
      </c>
      <c r="G17" s="10">
        <v>13</v>
      </c>
      <c r="H17" s="10">
        <v>41</v>
      </c>
      <c r="I17" s="10">
        <v>26</v>
      </c>
      <c r="J17" s="10">
        <v>1</v>
      </c>
      <c r="K17" s="10">
        <v>8843</v>
      </c>
    </row>
    <row r="18" spans="1:11" ht="18" customHeight="1">
      <c r="A18" s="91" t="s">
        <v>230</v>
      </c>
      <c r="B18" s="92" t="s">
        <v>229</v>
      </c>
      <c r="C18" s="9">
        <v>43</v>
      </c>
      <c r="D18" s="90">
        <v>17358</v>
      </c>
      <c r="E18" s="90">
        <v>4932</v>
      </c>
      <c r="F18" s="10">
        <v>779</v>
      </c>
      <c r="G18" s="10">
        <v>191</v>
      </c>
      <c r="H18" s="10">
        <v>951</v>
      </c>
      <c r="I18" s="10">
        <v>517</v>
      </c>
      <c r="J18" s="10">
        <v>14</v>
      </c>
      <c r="K18" s="10">
        <v>9974</v>
      </c>
    </row>
    <row r="19" spans="1:11" ht="24" customHeight="1">
      <c r="A19" s="91" t="s">
        <v>228</v>
      </c>
      <c r="B19" s="92" t="s">
        <v>227</v>
      </c>
      <c r="C19" s="9">
        <v>37</v>
      </c>
      <c r="D19" s="90">
        <v>11349</v>
      </c>
      <c r="E19" s="90">
        <v>899</v>
      </c>
      <c r="F19" s="10">
        <v>216</v>
      </c>
      <c r="G19" s="10">
        <v>122</v>
      </c>
      <c r="H19" s="10">
        <v>138</v>
      </c>
      <c r="I19" s="10">
        <v>51</v>
      </c>
      <c r="J19" s="10">
        <v>34</v>
      </c>
      <c r="K19" s="10">
        <v>9889</v>
      </c>
    </row>
    <row r="20" spans="1:11" ht="24" customHeight="1">
      <c r="A20" s="91" t="s">
        <v>226</v>
      </c>
      <c r="B20" s="92" t="s">
        <v>225</v>
      </c>
      <c r="C20" s="9">
        <v>36</v>
      </c>
      <c r="D20" s="90">
        <v>9937</v>
      </c>
      <c r="E20" s="90">
        <v>2754</v>
      </c>
      <c r="F20" s="10">
        <v>641</v>
      </c>
      <c r="G20" s="10">
        <v>145</v>
      </c>
      <c r="H20" s="10">
        <v>460</v>
      </c>
      <c r="I20" s="10">
        <v>750</v>
      </c>
      <c r="J20" s="10">
        <v>49</v>
      </c>
      <c r="K20" s="10">
        <v>5138</v>
      </c>
    </row>
    <row r="21" spans="1:11" ht="36" customHeight="1">
      <c r="A21" s="91" t="s">
        <v>224</v>
      </c>
      <c r="B21" s="92" t="s">
        <v>223</v>
      </c>
      <c r="C21" s="9">
        <v>31</v>
      </c>
      <c r="D21" s="90">
        <v>9432</v>
      </c>
      <c r="E21" s="90">
        <v>4548</v>
      </c>
      <c r="F21" s="10">
        <v>636</v>
      </c>
      <c r="G21" s="10">
        <v>60</v>
      </c>
      <c r="H21" s="10">
        <v>631</v>
      </c>
      <c r="I21" s="10">
        <v>487</v>
      </c>
      <c r="J21" s="10">
        <v>74</v>
      </c>
      <c r="K21" s="10">
        <v>2996</v>
      </c>
    </row>
    <row r="22" spans="1:11" ht="18" customHeight="1">
      <c r="A22" s="91" t="s">
        <v>222</v>
      </c>
      <c r="B22" s="92" t="s">
        <v>221</v>
      </c>
      <c r="C22" s="9">
        <v>36</v>
      </c>
      <c r="D22" s="90">
        <v>12775</v>
      </c>
      <c r="E22" s="90">
        <v>3679</v>
      </c>
      <c r="F22" s="10">
        <v>310</v>
      </c>
      <c r="G22" s="10">
        <v>35</v>
      </c>
      <c r="H22" s="10">
        <v>936</v>
      </c>
      <c r="I22" s="10">
        <v>274</v>
      </c>
      <c r="J22" s="10">
        <v>148</v>
      </c>
      <c r="K22" s="10">
        <v>7393</v>
      </c>
    </row>
    <row r="23" spans="1:11" s="14" customFormat="1" ht="18" customHeight="1">
      <c r="A23" s="91" t="s">
        <v>220</v>
      </c>
      <c r="B23" s="83" t="s">
        <v>219</v>
      </c>
      <c r="C23" s="9">
        <v>30</v>
      </c>
      <c r="D23" s="90">
        <v>17723</v>
      </c>
      <c r="E23" s="90">
        <v>6457</v>
      </c>
      <c r="F23" s="10">
        <v>1625</v>
      </c>
      <c r="G23" s="10">
        <v>317</v>
      </c>
      <c r="H23" s="10">
        <v>858</v>
      </c>
      <c r="I23" s="10">
        <v>787</v>
      </c>
      <c r="J23" s="10">
        <v>13</v>
      </c>
      <c r="K23" s="10">
        <v>7666</v>
      </c>
    </row>
    <row r="24" spans="1:11" s="14" customFormat="1" ht="6" customHeight="1">
      <c r="A24" s="89"/>
      <c r="B24" s="82"/>
      <c r="C24" s="24"/>
      <c r="D24" s="88"/>
      <c r="E24" s="12"/>
      <c r="F24" s="12"/>
      <c r="G24" s="12"/>
      <c r="H24" s="12"/>
      <c r="I24" s="12"/>
      <c r="J24" s="12"/>
      <c r="K24" s="12"/>
    </row>
    <row r="25" spans="1:11">
      <c r="A25" s="6" t="s">
        <v>23</v>
      </c>
    </row>
    <row r="26" spans="1:11">
      <c r="A26" s="3" t="s">
        <v>218</v>
      </c>
    </row>
    <row r="27" spans="1:11">
      <c r="A27" s="3" t="s">
        <v>217</v>
      </c>
    </row>
    <row r="28" spans="1:11">
      <c r="A28" s="3" t="s">
        <v>216</v>
      </c>
    </row>
  </sheetData>
  <mergeCells count="8">
    <mergeCell ref="A5:A7"/>
    <mergeCell ref="B5:B7"/>
    <mergeCell ref="D5:K5"/>
    <mergeCell ref="D6:D7"/>
    <mergeCell ref="E6:G6"/>
    <mergeCell ref="C5:C7"/>
    <mergeCell ref="H6:J6"/>
    <mergeCell ref="K6:K7"/>
  </mergeCells>
  <phoneticPr fontId="10"/>
  <printOptions gridLinesSet="0"/>
  <pageMargins left="0.6692913385826772" right="0.6692913385826772" top="0.78740157480314965" bottom="0.86614173228346458" header="0.51181102362204722" footer="0.70866141732283472"/>
  <pageSetup paperSize="9" scale="99" pageOrder="overThenDown" orientation="portrait" verticalDpi="300" r:id="rId1"/>
  <headerFooter alignWithMargins="0"/>
  <rowBreaks count="1" manualBreakCount="1">
    <brk id="74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5"/>
  <sheetViews>
    <sheetView zoomScaleNormal="100" zoomScaleSheetLayoutView="100" workbookViewId="0"/>
  </sheetViews>
  <sheetFormatPr defaultRowHeight="10.5"/>
  <cols>
    <col min="1" max="1" width="20.7109375" style="3" customWidth="1"/>
    <col min="2" max="2" width="10.28515625" style="37" customWidth="1"/>
    <col min="3" max="3" width="7.7109375" style="37" customWidth="1"/>
    <col min="4" max="4" width="7.7109375" style="3" customWidth="1"/>
    <col min="5" max="5" width="7.5703125" style="36" customWidth="1"/>
    <col min="6" max="10" width="6.7109375" style="36" customWidth="1"/>
    <col min="11" max="11" width="8.85546875" style="3" customWidth="1"/>
    <col min="12" max="12" width="7.7109375" style="3" customWidth="1"/>
    <col min="13" max="16384" width="9.140625" style="3"/>
  </cols>
  <sheetData>
    <row r="1" spans="1:12" s="1" customFormat="1" ht="13.5" customHeight="1">
      <c r="A1" s="87" t="s">
        <v>215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0.5" customHeight="1">
      <c r="A3" s="2"/>
    </row>
    <row r="4" spans="1:12" ht="10.5" customHeight="1">
      <c r="A4" s="4"/>
      <c r="B4" s="55"/>
      <c r="C4" s="55"/>
      <c r="D4" s="4"/>
      <c r="E4" s="5"/>
      <c r="F4" s="5"/>
      <c r="G4" s="5"/>
      <c r="H4" s="5"/>
      <c r="I4" s="5"/>
      <c r="J4" s="5"/>
      <c r="K4" s="4"/>
      <c r="L4" s="5" t="s">
        <v>214</v>
      </c>
    </row>
    <row r="5" spans="1:12" ht="10.5" customHeight="1">
      <c r="A5" s="438" t="s">
        <v>213</v>
      </c>
      <c r="B5" s="446" t="s">
        <v>182</v>
      </c>
      <c r="C5" s="404" t="s">
        <v>149</v>
      </c>
      <c r="D5" s="443" t="s">
        <v>181</v>
      </c>
      <c r="E5" s="406"/>
      <c r="F5" s="406"/>
      <c r="G5" s="406"/>
      <c r="H5" s="406"/>
      <c r="I5" s="406"/>
      <c r="J5" s="406"/>
      <c r="K5" s="406"/>
      <c r="L5" s="406"/>
    </row>
    <row r="6" spans="1:12" ht="10.5" customHeight="1">
      <c r="A6" s="439"/>
      <c r="B6" s="447"/>
      <c r="C6" s="444"/>
      <c r="D6" s="404" t="s">
        <v>212</v>
      </c>
      <c r="E6" s="451" t="s">
        <v>211</v>
      </c>
      <c r="F6" s="452"/>
      <c r="G6" s="452"/>
      <c r="H6" s="441" t="s">
        <v>210</v>
      </c>
      <c r="I6" s="442"/>
      <c r="J6" s="442"/>
      <c r="K6" s="449" t="s">
        <v>177</v>
      </c>
      <c r="L6" s="436" t="s">
        <v>209</v>
      </c>
    </row>
    <row r="7" spans="1:12" ht="10.5" customHeight="1">
      <c r="A7" s="440"/>
      <c r="B7" s="448"/>
      <c r="C7" s="445"/>
      <c r="D7" s="445"/>
      <c r="E7" s="7" t="s">
        <v>208</v>
      </c>
      <c r="F7" s="13" t="s">
        <v>108</v>
      </c>
      <c r="G7" s="13" t="s">
        <v>107</v>
      </c>
      <c r="H7" s="7" t="s">
        <v>208</v>
      </c>
      <c r="I7" s="13" t="s">
        <v>108</v>
      </c>
      <c r="J7" s="13" t="s">
        <v>107</v>
      </c>
      <c r="K7" s="450"/>
      <c r="L7" s="437"/>
    </row>
    <row r="8" spans="1:12" s="14" customFormat="1" ht="10.5" customHeight="1">
      <c r="A8" s="81"/>
      <c r="B8" s="80"/>
      <c r="C8" s="79"/>
      <c r="D8" s="78"/>
      <c r="E8" s="78"/>
      <c r="F8" s="78"/>
      <c r="G8" s="78"/>
      <c r="H8" s="78"/>
      <c r="I8" s="78"/>
      <c r="J8" s="78"/>
      <c r="K8" s="78"/>
      <c r="L8" s="78"/>
    </row>
    <row r="9" spans="1:12" ht="10.5" customHeight="1">
      <c r="A9" s="76" t="s">
        <v>1</v>
      </c>
      <c r="B9" s="15"/>
      <c r="C9" s="9"/>
      <c r="D9" s="77"/>
      <c r="E9" s="10"/>
      <c r="F9" s="10"/>
      <c r="G9" s="10"/>
      <c r="H9" s="10"/>
      <c r="I9" s="10"/>
      <c r="J9" s="10"/>
      <c r="K9" s="10"/>
    </row>
    <row r="10" spans="1:12" ht="21" customHeight="1">
      <c r="A10" s="14" t="s">
        <v>207</v>
      </c>
      <c r="B10" s="86" t="s">
        <v>206</v>
      </c>
      <c r="C10" s="74">
        <v>305</v>
      </c>
      <c r="D10" s="71">
        <v>274268</v>
      </c>
      <c r="E10" s="71">
        <v>3921</v>
      </c>
      <c r="F10" s="71">
        <v>850</v>
      </c>
      <c r="G10" s="71">
        <v>420</v>
      </c>
      <c r="H10" s="71">
        <v>374</v>
      </c>
      <c r="I10" s="71">
        <v>177</v>
      </c>
      <c r="J10" s="71">
        <v>142</v>
      </c>
      <c r="K10" s="71">
        <v>268384</v>
      </c>
      <c r="L10" s="71">
        <v>899</v>
      </c>
    </row>
    <row r="11" spans="1:12" ht="10.5" customHeight="1">
      <c r="A11" s="14"/>
      <c r="B11" s="75"/>
      <c r="C11" s="74"/>
      <c r="D11" s="71"/>
      <c r="E11" s="71"/>
      <c r="F11" s="71"/>
      <c r="G11" s="71"/>
      <c r="H11" s="71"/>
      <c r="I11" s="71"/>
      <c r="J11" s="71"/>
      <c r="K11" s="71"/>
      <c r="L11" s="71"/>
    </row>
    <row r="12" spans="1:12" ht="10.5" customHeight="1">
      <c r="A12" s="76" t="s">
        <v>3</v>
      </c>
      <c r="B12" s="75"/>
      <c r="C12" s="74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1.5" customHeight="1">
      <c r="A13" s="32" t="s">
        <v>205</v>
      </c>
      <c r="B13" s="86" t="s">
        <v>204</v>
      </c>
      <c r="C13" s="72" t="s">
        <v>203</v>
      </c>
      <c r="D13" s="71">
        <v>3129</v>
      </c>
      <c r="E13" s="71">
        <v>993</v>
      </c>
      <c r="F13" s="71">
        <v>115</v>
      </c>
      <c r="G13" s="71">
        <v>14</v>
      </c>
      <c r="H13" s="71">
        <v>443</v>
      </c>
      <c r="I13" s="71">
        <v>1</v>
      </c>
      <c r="J13" s="71">
        <v>2</v>
      </c>
      <c r="K13" s="71">
        <v>1561</v>
      </c>
      <c r="L13" s="71">
        <v>1565</v>
      </c>
    </row>
    <row r="14" spans="1:12" ht="31.5" customHeight="1">
      <c r="A14" s="32" t="s">
        <v>202</v>
      </c>
      <c r="B14" s="86" t="s">
        <v>201</v>
      </c>
      <c r="C14" s="72">
        <v>37</v>
      </c>
      <c r="D14" s="71">
        <v>30634</v>
      </c>
      <c r="E14" s="71">
        <v>16471</v>
      </c>
      <c r="F14" s="71">
        <v>5330</v>
      </c>
      <c r="G14" s="71">
        <v>369</v>
      </c>
      <c r="H14" s="71">
        <v>1678</v>
      </c>
      <c r="I14" s="71">
        <v>969</v>
      </c>
      <c r="J14" s="71">
        <v>719</v>
      </c>
      <c r="K14" s="71">
        <v>5098</v>
      </c>
      <c r="L14" s="71">
        <v>828</v>
      </c>
    </row>
    <row r="15" spans="1:12" ht="31.5" customHeight="1">
      <c r="A15" s="32" t="s">
        <v>200</v>
      </c>
      <c r="B15" s="86" t="s">
        <v>199</v>
      </c>
      <c r="C15" s="74">
        <v>48</v>
      </c>
      <c r="D15" s="71">
        <v>224297</v>
      </c>
      <c r="E15" s="71">
        <v>111169</v>
      </c>
      <c r="F15" s="71">
        <v>6518</v>
      </c>
      <c r="G15" s="71">
        <v>951</v>
      </c>
      <c r="H15" s="71">
        <v>33605</v>
      </c>
      <c r="I15" s="71">
        <v>1458</v>
      </c>
      <c r="J15" s="71">
        <v>702</v>
      </c>
      <c r="K15" s="71">
        <v>69894</v>
      </c>
      <c r="L15" s="71">
        <v>4673</v>
      </c>
    </row>
    <row r="16" spans="1:12" ht="31.5" customHeight="1">
      <c r="A16" s="32" t="s">
        <v>198</v>
      </c>
      <c r="B16" s="86" t="s">
        <v>197</v>
      </c>
      <c r="C16" s="74">
        <v>36</v>
      </c>
      <c r="D16" s="71">
        <v>36796</v>
      </c>
      <c r="E16" s="71">
        <v>11249</v>
      </c>
      <c r="F16" s="71">
        <v>711</v>
      </c>
      <c r="G16" s="71">
        <v>141</v>
      </c>
      <c r="H16" s="71">
        <v>8651</v>
      </c>
      <c r="I16" s="71">
        <v>400</v>
      </c>
      <c r="J16" s="71">
        <v>33</v>
      </c>
      <c r="K16" s="71">
        <v>15611</v>
      </c>
      <c r="L16" s="71">
        <v>1022</v>
      </c>
    </row>
    <row r="17" spans="1:12" ht="31.5" customHeight="1">
      <c r="A17" s="32" t="s">
        <v>196</v>
      </c>
      <c r="B17" s="86" t="s">
        <v>195</v>
      </c>
      <c r="C17" s="74">
        <v>38</v>
      </c>
      <c r="D17" s="71">
        <v>110419</v>
      </c>
      <c r="E17" s="71">
        <v>56557</v>
      </c>
      <c r="F17" s="71">
        <v>5425</v>
      </c>
      <c r="G17" s="71">
        <v>599</v>
      </c>
      <c r="H17" s="71">
        <v>14018</v>
      </c>
      <c r="I17" s="71">
        <v>2211</v>
      </c>
      <c r="J17" s="71">
        <v>545</v>
      </c>
      <c r="K17" s="71">
        <v>31064</v>
      </c>
      <c r="L17" s="71">
        <v>2906</v>
      </c>
    </row>
    <row r="18" spans="1:12" ht="31.5" customHeight="1">
      <c r="A18" s="32" t="s">
        <v>194</v>
      </c>
      <c r="B18" s="86" t="s">
        <v>193</v>
      </c>
      <c r="C18" s="74">
        <v>33</v>
      </c>
      <c r="D18" s="71">
        <v>9139</v>
      </c>
      <c r="E18" s="71">
        <v>2473</v>
      </c>
      <c r="F18" s="71">
        <v>360</v>
      </c>
      <c r="G18" s="71">
        <v>63</v>
      </c>
      <c r="H18" s="71">
        <v>516</v>
      </c>
      <c r="I18" s="71">
        <v>227</v>
      </c>
      <c r="J18" s="71">
        <v>41</v>
      </c>
      <c r="K18" s="71">
        <v>5459</v>
      </c>
      <c r="L18" s="71">
        <v>277</v>
      </c>
    </row>
    <row r="19" spans="1:12" ht="31.5" customHeight="1">
      <c r="A19" s="32" t="s">
        <v>192</v>
      </c>
      <c r="B19" s="86" t="s">
        <v>191</v>
      </c>
      <c r="C19" s="74">
        <v>41</v>
      </c>
      <c r="D19" s="71">
        <v>18116</v>
      </c>
      <c r="E19" s="71">
        <v>9002</v>
      </c>
      <c r="F19" s="71">
        <v>1227</v>
      </c>
      <c r="G19" s="71">
        <v>167</v>
      </c>
      <c r="H19" s="71">
        <v>1799</v>
      </c>
      <c r="I19" s="71">
        <v>405</v>
      </c>
      <c r="J19" s="71">
        <v>408</v>
      </c>
      <c r="K19" s="71">
        <v>5108</v>
      </c>
      <c r="L19" s="71">
        <v>442</v>
      </c>
    </row>
    <row r="20" spans="1:12" ht="57" customHeight="1">
      <c r="A20" s="32" t="s">
        <v>190</v>
      </c>
      <c r="B20" s="86" t="s">
        <v>189</v>
      </c>
      <c r="C20" s="72" t="s">
        <v>188</v>
      </c>
      <c r="D20" s="71">
        <v>17166</v>
      </c>
      <c r="E20" s="71">
        <v>7053</v>
      </c>
      <c r="F20" s="71">
        <v>898</v>
      </c>
      <c r="G20" s="71">
        <v>159</v>
      </c>
      <c r="H20" s="71">
        <v>4088</v>
      </c>
      <c r="I20" s="71">
        <v>257</v>
      </c>
      <c r="J20" s="71">
        <v>27</v>
      </c>
      <c r="K20" s="71">
        <v>4684</v>
      </c>
      <c r="L20" s="71">
        <v>746</v>
      </c>
    </row>
    <row r="21" spans="1:12" ht="10.5" customHeight="1">
      <c r="A21" s="62"/>
      <c r="B21" s="33"/>
      <c r="C21" s="70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0.5" customHeight="1">
      <c r="A22" s="6" t="s">
        <v>23</v>
      </c>
    </row>
    <row r="23" spans="1:12" ht="10.5" customHeight="1">
      <c r="A23" s="6" t="s">
        <v>187</v>
      </c>
    </row>
    <row r="24" spans="1:12" ht="10.5" customHeight="1">
      <c r="A24" s="3" t="s">
        <v>151</v>
      </c>
      <c r="B24" s="3"/>
      <c r="C24" s="3"/>
      <c r="D24" s="58"/>
      <c r="E24" s="3"/>
      <c r="F24" s="3"/>
      <c r="G24" s="3"/>
      <c r="H24" s="3"/>
      <c r="I24" s="3"/>
      <c r="J24" s="3"/>
    </row>
    <row r="25" spans="1:12" ht="10.5" customHeight="1">
      <c r="A25" s="14"/>
      <c r="B25" s="40"/>
      <c r="C25" s="39"/>
      <c r="D25" s="30"/>
      <c r="E25" s="30"/>
      <c r="F25" s="10"/>
      <c r="G25" s="10"/>
      <c r="H25" s="10"/>
      <c r="I25" s="10"/>
      <c r="J25" s="10"/>
      <c r="K25" s="10"/>
      <c r="L25" s="10"/>
    </row>
    <row r="27" spans="1:12">
      <c r="A27" s="6"/>
      <c r="B27" s="38"/>
      <c r="C27" s="38"/>
    </row>
    <row r="28" spans="1:12">
      <c r="B28" s="38"/>
      <c r="C28" s="38"/>
    </row>
    <row r="29" spans="1:12">
      <c r="A29" s="6"/>
      <c r="B29" s="38"/>
      <c r="C29" s="38"/>
    </row>
    <row r="30" spans="1:12">
      <c r="B30" s="38"/>
      <c r="C30" s="38"/>
    </row>
    <row r="31" spans="1:12">
      <c r="B31" s="38"/>
      <c r="C31" s="38"/>
    </row>
    <row r="32" spans="1:12">
      <c r="B32" s="38"/>
      <c r="C32" s="38"/>
    </row>
    <row r="33" spans="2:3">
      <c r="B33" s="38"/>
      <c r="C33" s="38"/>
    </row>
    <row r="34" spans="2:3">
      <c r="B34" s="38"/>
      <c r="C34" s="38"/>
    </row>
    <row r="35" spans="2:3">
      <c r="B35" s="38"/>
      <c r="C35" s="38"/>
    </row>
    <row r="36" spans="2:3">
      <c r="B36" s="38"/>
      <c r="C36" s="38"/>
    </row>
    <row r="37" spans="2:3">
      <c r="B37" s="38"/>
      <c r="C37" s="38"/>
    </row>
    <row r="38" spans="2:3">
      <c r="B38" s="38"/>
      <c r="C38" s="38"/>
    </row>
    <row r="39" spans="2:3">
      <c r="B39" s="38"/>
      <c r="C39" s="38"/>
    </row>
    <row r="40" spans="2:3">
      <c r="B40" s="38"/>
    </row>
    <row r="41" spans="2:3">
      <c r="B41" s="38"/>
    </row>
    <row r="42" spans="2:3">
      <c r="B42" s="38"/>
    </row>
    <row r="43" spans="2:3">
      <c r="B43" s="38"/>
    </row>
    <row r="44" spans="2:3">
      <c r="B44" s="38"/>
    </row>
    <row r="45" spans="2:3">
      <c r="B45" s="38"/>
    </row>
    <row r="46" spans="2:3">
      <c r="B46" s="38"/>
    </row>
    <row r="47" spans="2:3">
      <c r="B47" s="38"/>
    </row>
    <row r="48" spans="2:3">
      <c r="B48" s="38"/>
    </row>
    <row r="49" spans="2:2">
      <c r="B49" s="38"/>
    </row>
    <row r="50" spans="2:2">
      <c r="B50" s="38"/>
    </row>
    <row r="51" spans="2:2">
      <c r="B51" s="38"/>
    </row>
    <row r="52" spans="2:2">
      <c r="B52" s="38"/>
    </row>
    <row r="53" spans="2:2">
      <c r="B53" s="38"/>
    </row>
    <row r="54" spans="2:2">
      <c r="B54" s="38"/>
    </row>
    <row r="55" spans="2:2">
      <c r="B55" s="38"/>
    </row>
    <row r="56" spans="2:2">
      <c r="B56" s="38"/>
    </row>
    <row r="57" spans="2:2">
      <c r="B57" s="38"/>
    </row>
    <row r="58" spans="2:2">
      <c r="B58" s="38"/>
    </row>
    <row r="59" spans="2:2">
      <c r="B59" s="38"/>
    </row>
    <row r="60" spans="2:2">
      <c r="B60" s="38"/>
    </row>
    <row r="61" spans="2:2">
      <c r="B61" s="38"/>
    </row>
    <row r="62" spans="2:2">
      <c r="B62" s="38"/>
    </row>
    <row r="63" spans="2:2">
      <c r="B63" s="38"/>
    </row>
    <row r="64" spans="2:2">
      <c r="B64" s="38"/>
    </row>
    <row r="65" spans="2:2">
      <c r="B65" s="38"/>
    </row>
  </sheetData>
  <mergeCells count="9">
    <mergeCell ref="A5:A7"/>
    <mergeCell ref="H6:J6"/>
    <mergeCell ref="D5:L5"/>
    <mergeCell ref="C5:C7"/>
    <mergeCell ref="B5:B7"/>
    <mergeCell ref="L6:L7"/>
    <mergeCell ref="K6:K7"/>
    <mergeCell ref="D6:D7"/>
    <mergeCell ref="E6:G6"/>
  </mergeCells>
  <phoneticPr fontId="10"/>
  <printOptions gridLinesSet="0"/>
  <pageMargins left="0.6692913385826772" right="0.6692913385826772" top="0.78740157480314965" bottom="0.86614173228346458" header="0.51181102362204722" footer="0.70866141732283472"/>
  <pageSetup paperSize="9" scale="99" pageOrder="overThenDown" orientation="portrait" verticalDpi="300" r:id="rId1"/>
  <headerFooter alignWithMargins="0"/>
  <rowBreaks count="1" manualBreakCount="1">
    <brk id="74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25"/>
  <sheetViews>
    <sheetView zoomScaleNormal="100" zoomScaleSheetLayoutView="100" workbookViewId="0"/>
  </sheetViews>
  <sheetFormatPr defaultRowHeight="10.5"/>
  <cols>
    <col min="1" max="1" width="20.7109375" style="3" customWidth="1"/>
    <col min="2" max="2" width="10.28515625" style="37" customWidth="1"/>
    <col min="3" max="3" width="7.7109375" style="37" customWidth="1"/>
    <col min="4" max="4" width="7.7109375" style="3" customWidth="1"/>
    <col min="5" max="10" width="6.7109375" style="36" customWidth="1"/>
    <col min="11" max="11" width="8.140625" style="3" customWidth="1"/>
    <col min="12" max="12" width="7.7109375" style="3" customWidth="1"/>
    <col min="13" max="16384" width="9.140625" style="3"/>
  </cols>
  <sheetData>
    <row r="1" spans="1:12" customFormat="1" ht="15" customHeight="1">
      <c r="A1" s="85" t="s">
        <v>186</v>
      </c>
      <c r="B1" s="84"/>
      <c r="C1" s="84"/>
      <c r="D1" s="84"/>
      <c r="E1" s="84"/>
      <c r="F1" s="84"/>
      <c r="G1" s="84"/>
      <c r="H1" s="84"/>
    </row>
    <row r="2" spans="1:12" s="1" customFormat="1" ht="13.5" customHeight="1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0.5" customHeight="1">
      <c r="A4" s="2"/>
    </row>
    <row r="5" spans="1:12" ht="10.5" customHeight="1">
      <c r="A5" s="4"/>
      <c r="B5" s="55"/>
      <c r="C5" s="55"/>
      <c r="D5" s="4"/>
      <c r="E5" s="5"/>
      <c r="F5" s="5"/>
      <c r="G5" s="5"/>
      <c r="H5" s="5"/>
      <c r="I5" s="5"/>
      <c r="J5" s="5"/>
      <c r="K5" s="4"/>
      <c r="L5" s="5" t="s">
        <v>184</v>
      </c>
    </row>
    <row r="6" spans="1:12" ht="10.5" customHeight="1">
      <c r="A6" s="438" t="s">
        <v>183</v>
      </c>
      <c r="B6" s="446" t="s">
        <v>182</v>
      </c>
      <c r="C6" s="404" t="s">
        <v>149</v>
      </c>
      <c r="D6" s="443" t="s">
        <v>181</v>
      </c>
      <c r="E6" s="406"/>
      <c r="F6" s="406"/>
      <c r="G6" s="406"/>
      <c r="H6" s="406"/>
      <c r="I6" s="406"/>
      <c r="J6" s="406"/>
      <c r="K6" s="406"/>
      <c r="L6" s="406"/>
    </row>
    <row r="7" spans="1:12" ht="10.5" customHeight="1">
      <c r="A7" s="439"/>
      <c r="B7" s="447"/>
      <c r="C7" s="444"/>
      <c r="D7" s="404" t="s">
        <v>180</v>
      </c>
      <c r="E7" s="451" t="s">
        <v>179</v>
      </c>
      <c r="F7" s="452"/>
      <c r="G7" s="452"/>
      <c r="H7" s="441" t="s">
        <v>178</v>
      </c>
      <c r="I7" s="442"/>
      <c r="J7" s="442"/>
      <c r="K7" s="449" t="s">
        <v>177</v>
      </c>
      <c r="L7" s="436" t="s">
        <v>176</v>
      </c>
    </row>
    <row r="8" spans="1:12" ht="10.5" customHeight="1">
      <c r="A8" s="440"/>
      <c r="B8" s="448"/>
      <c r="C8" s="445"/>
      <c r="D8" s="445"/>
      <c r="E8" s="7" t="s">
        <v>175</v>
      </c>
      <c r="F8" s="13" t="s">
        <v>108</v>
      </c>
      <c r="G8" s="13" t="s">
        <v>107</v>
      </c>
      <c r="H8" s="7" t="s">
        <v>175</v>
      </c>
      <c r="I8" s="13" t="s">
        <v>108</v>
      </c>
      <c r="J8" s="13" t="s">
        <v>107</v>
      </c>
      <c r="K8" s="450"/>
      <c r="L8" s="437"/>
    </row>
    <row r="9" spans="1:12" s="14" customFormat="1" ht="10.5" customHeight="1">
      <c r="A9" s="81"/>
      <c r="B9" s="80"/>
      <c r="C9" s="79"/>
      <c r="D9" s="78"/>
      <c r="E9" s="78"/>
      <c r="F9" s="78"/>
      <c r="G9" s="78"/>
      <c r="H9" s="78"/>
      <c r="I9" s="78"/>
      <c r="J9" s="78"/>
      <c r="K9" s="78"/>
      <c r="L9" s="78"/>
    </row>
    <row r="10" spans="1:12" ht="10.5" customHeight="1">
      <c r="A10" s="76" t="s">
        <v>1</v>
      </c>
      <c r="B10" s="15"/>
      <c r="C10" s="9"/>
      <c r="D10" s="77"/>
      <c r="E10" s="10"/>
      <c r="F10" s="10"/>
      <c r="G10" s="10"/>
      <c r="H10" s="10"/>
      <c r="I10" s="10"/>
      <c r="J10" s="10"/>
      <c r="K10" s="10"/>
    </row>
    <row r="11" spans="1:12" ht="21" customHeight="1">
      <c r="A11" s="14" t="s">
        <v>174</v>
      </c>
      <c r="B11" s="73" t="s">
        <v>173</v>
      </c>
      <c r="C11" s="74">
        <v>305</v>
      </c>
      <c r="D11" s="71">
        <v>120813</v>
      </c>
      <c r="E11" s="71">
        <v>4900</v>
      </c>
      <c r="F11" s="71">
        <v>1234</v>
      </c>
      <c r="G11" s="71">
        <v>358</v>
      </c>
      <c r="H11" s="71">
        <v>313</v>
      </c>
      <c r="I11" s="71">
        <v>410</v>
      </c>
      <c r="J11" s="71">
        <v>153</v>
      </c>
      <c r="K11" s="71">
        <v>113445</v>
      </c>
      <c r="L11" s="71">
        <v>394</v>
      </c>
    </row>
    <row r="12" spans="1:12" ht="10.5" customHeight="1">
      <c r="A12" s="76" t="s">
        <v>3</v>
      </c>
      <c r="B12" s="75"/>
      <c r="C12" s="74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31.5" customHeight="1">
      <c r="A13" s="32" t="s">
        <v>125</v>
      </c>
      <c r="B13" s="73" t="s">
        <v>172</v>
      </c>
      <c r="C13" s="72" t="s">
        <v>171</v>
      </c>
      <c r="D13" s="71">
        <v>3334</v>
      </c>
      <c r="E13" s="71">
        <v>1085</v>
      </c>
      <c r="F13" s="71">
        <v>123</v>
      </c>
      <c r="G13" s="71">
        <v>9</v>
      </c>
      <c r="H13" s="71">
        <v>104</v>
      </c>
      <c r="I13" s="71">
        <v>6</v>
      </c>
      <c r="J13" s="71" t="s">
        <v>170</v>
      </c>
      <c r="K13" s="71">
        <v>2007</v>
      </c>
      <c r="L13" s="71">
        <v>1111</v>
      </c>
    </row>
    <row r="14" spans="1:12" ht="21" customHeight="1">
      <c r="A14" s="32" t="s">
        <v>169</v>
      </c>
      <c r="B14" s="73" t="s">
        <v>168</v>
      </c>
      <c r="C14" s="72">
        <v>37</v>
      </c>
      <c r="D14" s="71">
        <v>27457</v>
      </c>
      <c r="E14" s="71">
        <v>11597</v>
      </c>
      <c r="F14" s="71">
        <v>1044</v>
      </c>
      <c r="G14" s="71">
        <v>133</v>
      </c>
      <c r="H14" s="71">
        <v>1411</v>
      </c>
      <c r="I14" s="71">
        <v>619</v>
      </c>
      <c r="J14" s="71">
        <v>288</v>
      </c>
      <c r="K14" s="71">
        <v>12365</v>
      </c>
      <c r="L14" s="71">
        <v>742</v>
      </c>
    </row>
    <row r="15" spans="1:12" ht="33" customHeight="1">
      <c r="A15" s="32" t="s">
        <v>167</v>
      </c>
      <c r="B15" s="73" t="s">
        <v>166</v>
      </c>
      <c r="C15" s="74">
        <v>31</v>
      </c>
      <c r="D15" s="71">
        <v>12103</v>
      </c>
      <c r="E15" s="71">
        <v>1132</v>
      </c>
      <c r="F15" s="71">
        <v>727</v>
      </c>
      <c r="G15" s="71">
        <v>41</v>
      </c>
      <c r="H15" s="71">
        <v>47</v>
      </c>
      <c r="I15" s="71">
        <v>115</v>
      </c>
      <c r="J15" s="71">
        <v>19</v>
      </c>
      <c r="K15" s="71">
        <v>10022</v>
      </c>
      <c r="L15" s="71">
        <v>390</v>
      </c>
    </row>
    <row r="16" spans="1:12" ht="21" customHeight="1">
      <c r="A16" s="32" t="s">
        <v>165</v>
      </c>
      <c r="B16" s="73" t="s">
        <v>164</v>
      </c>
      <c r="C16" s="74">
        <v>36</v>
      </c>
      <c r="D16" s="71">
        <v>18636</v>
      </c>
      <c r="E16" s="71">
        <v>6722</v>
      </c>
      <c r="F16" s="71">
        <v>788</v>
      </c>
      <c r="G16" s="71">
        <v>45</v>
      </c>
      <c r="H16" s="71">
        <v>3057</v>
      </c>
      <c r="I16" s="71">
        <v>133</v>
      </c>
      <c r="J16" s="71">
        <v>67</v>
      </c>
      <c r="K16" s="71">
        <v>7824</v>
      </c>
      <c r="L16" s="71">
        <v>518</v>
      </c>
    </row>
    <row r="17" spans="1:12" ht="21" customHeight="1">
      <c r="A17" s="32" t="s">
        <v>163</v>
      </c>
      <c r="B17" s="73" t="s">
        <v>162</v>
      </c>
      <c r="C17" s="74">
        <v>36</v>
      </c>
      <c r="D17" s="71">
        <v>41185</v>
      </c>
      <c r="E17" s="71">
        <v>18235</v>
      </c>
      <c r="F17" s="71">
        <v>1253</v>
      </c>
      <c r="G17" s="71">
        <v>369</v>
      </c>
      <c r="H17" s="71">
        <v>2268</v>
      </c>
      <c r="I17" s="71">
        <v>205</v>
      </c>
      <c r="J17" s="71">
        <v>34</v>
      </c>
      <c r="K17" s="71">
        <v>18821</v>
      </c>
      <c r="L17" s="71">
        <v>1144</v>
      </c>
    </row>
    <row r="18" spans="1:12" ht="21" customHeight="1">
      <c r="A18" s="32" t="s">
        <v>161</v>
      </c>
      <c r="B18" s="73" t="s">
        <v>160</v>
      </c>
      <c r="C18" s="74">
        <v>36</v>
      </c>
      <c r="D18" s="71">
        <v>8132</v>
      </c>
      <c r="E18" s="71">
        <v>2779</v>
      </c>
      <c r="F18" s="71">
        <v>818</v>
      </c>
      <c r="G18" s="71">
        <v>106</v>
      </c>
      <c r="H18" s="71">
        <v>206</v>
      </c>
      <c r="I18" s="71">
        <v>143</v>
      </c>
      <c r="J18" s="71">
        <v>90</v>
      </c>
      <c r="K18" s="71">
        <v>3990</v>
      </c>
      <c r="L18" s="71">
        <v>226</v>
      </c>
    </row>
    <row r="19" spans="1:12" ht="21" customHeight="1">
      <c r="A19" s="32" t="s">
        <v>159</v>
      </c>
      <c r="B19" s="73" t="s">
        <v>158</v>
      </c>
      <c r="C19" s="74">
        <v>42</v>
      </c>
      <c r="D19" s="71">
        <v>17953</v>
      </c>
      <c r="E19" s="71">
        <v>7751</v>
      </c>
      <c r="F19" s="71">
        <v>976</v>
      </c>
      <c r="G19" s="71">
        <v>283</v>
      </c>
      <c r="H19" s="71">
        <v>946</v>
      </c>
      <c r="I19" s="71">
        <v>161</v>
      </c>
      <c r="J19" s="71">
        <v>616</v>
      </c>
      <c r="K19" s="71">
        <v>7220</v>
      </c>
      <c r="L19" s="71">
        <v>427</v>
      </c>
    </row>
    <row r="20" spans="1:12" ht="31.5" customHeight="1">
      <c r="A20" s="32" t="s">
        <v>157</v>
      </c>
      <c r="B20" s="73" t="s">
        <v>156</v>
      </c>
      <c r="C20" s="74">
        <v>33</v>
      </c>
      <c r="D20" s="71">
        <v>16230</v>
      </c>
      <c r="E20" s="71">
        <v>8068</v>
      </c>
      <c r="F20" s="71">
        <v>3996</v>
      </c>
      <c r="G20" s="71">
        <v>173</v>
      </c>
      <c r="H20" s="71">
        <v>552</v>
      </c>
      <c r="I20" s="71">
        <v>254</v>
      </c>
      <c r="J20" s="71">
        <v>128</v>
      </c>
      <c r="K20" s="71">
        <v>3059</v>
      </c>
      <c r="L20" s="71">
        <v>492</v>
      </c>
    </row>
    <row r="21" spans="1:12" s="14" customFormat="1" ht="31.5" customHeight="1">
      <c r="A21" s="32" t="s">
        <v>155</v>
      </c>
      <c r="B21" s="73" t="s">
        <v>154</v>
      </c>
      <c r="C21" s="72" t="s">
        <v>153</v>
      </c>
      <c r="D21" s="71">
        <v>18458</v>
      </c>
      <c r="E21" s="71">
        <v>6564</v>
      </c>
      <c r="F21" s="71">
        <v>1013</v>
      </c>
      <c r="G21" s="71">
        <v>144</v>
      </c>
      <c r="H21" s="71">
        <v>4312</v>
      </c>
      <c r="I21" s="71">
        <v>55</v>
      </c>
      <c r="J21" s="71">
        <v>50</v>
      </c>
      <c r="K21" s="71">
        <v>6320</v>
      </c>
      <c r="L21" s="71">
        <v>543</v>
      </c>
    </row>
    <row r="22" spans="1:12" ht="10.5" customHeight="1">
      <c r="A22" s="62"/>
      <c r="B22" s="33"/>
      <c r="C22" s="70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0.5" customHeight="1">
      <c r="A23" s="6" t="s">
        <v>23</v>
      </c>
    </row>
    <row r="24" spans="1:12" ht="10.5" customHeight="1">
      <c r="A24" s="6" t="s">
        <v>152</v>
      </c>
    </row>
    <row r="25" spans="1:12" ht="10.5" customHeight="1">
      <c r="A25" s="3" t="s">
        <v>151</v>
      </c>
      <c r="B25" s="3"/>
      <c r="C25" s="3"/>
      <c r="D25" s="58"/>
      <c r="E25" s="3"/>
      <c r="F25" s="3"/>
      <c r="G25" s="3"/>
      <c r="H25" s="3"/>
      <c r="I25" s="3"/>
      <c r="J25" s="3"/>
    </row>
  </sheetData>
  <mergeCells count="9">
    <mergeCell ref="A6:A8"/>
    <mergeCell ref="H7:J7"/>
    <mergeCell ref="D6:L6"/>
    <mergeCell ref="C6:C8"/>
    <mergeCell ref="B6:B8"/>
    <mergeCell ref="L7:L8"/>
    <mergeCell ref="K7:K8"/>
    <mergeCell ref="D7:D8"/>
    <mergeCell ref="E7:G7"/>
  </mergeCells>
  <phoneticPr fontId="10"/>
  <printOptions gridLinesSet="0"/>
  <pageMargins left="0.6692913385826772" right="0.6692913385826772" top="0.78740157480314965" bottom="0.86614173228346458" header="0.51181102362204722" footer="0.70866141732283472"/>
  <pageSetup paperSize="9" pageOrder="overThenDown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7"/>
  <sheetViews>
    <sheetView zoomScaleNormal="100" zoomScaleSheetLayoutView="100" workbookViewId="0"/>
  </sheetViews>
  <sheetFormatPr defaultRowHeight="10.5"/>
  <cols>
    <col min="1" max="1" width="19.42578125" style="3" customWidth="1"/>
    <col min="2" max="2" width="12" style="37" bestFit="1" customWidth="1"/>
    <col min="3" max="3" width="7" style="56" customWidth="1"/>
    <col min="4" max="4" width="13.28515625" style="3" bestFit="1" customWidth="1"/>
    <col min="5" max="5" width="6.85546875" style="36" customWidth="1"/>
    <col min="6" max="6" width="6.140625" style="36" customWidth="1"/>
    <col min="7" max="7" width="8.7109375" style="36" bestFit="1" customWidth="1"/>
    <col min="8" max="8" width="6" style="36" customWidth="1"/>
    <col min="9" max="10" width="8.7109375" style="36" bestFit="1" customWidth="1"/>
    <col min="11" max="11" width="13.28515625" style="3" bestFit="1" customWidth="1"/>
    <col min="12" max="12" width="7" style="3" customWidth="1"/>
    <col min="13" max="16384" width="9.140625" style="3"/>
  </cols>
  <sheetData>
    <row r="1" spans="1:12" s="1" customFormat="1" ht="13.5">
      <c r="A1" s="27" t="s">
        <v>118</v>
      </c>
      <c r="B1" s="27"/>
      <c r="C1" s="69"/>
      <c r="D1" s="27"/>
      <c r="E1" s="27"/>
      <c r="F1" s="27"/>
      <c r="G1" s="27"/>
      <c r="H1" s="27"/>
      <c r="I1" s="27"/>
      <c r="J1" s="27"/>
      <c r="K1" s="27"/>
      <c r="L1" s="27"/>
    </row>
    <row r="2" spans="1:12" ht="8.25" customHeight="1">
      <c r="A2" s="2"/>
    </row>
    <row r="3" spans="1:12" ht="10.5" customHeight="1">
      <c r="A3" s="4"/>
      <c r="B3" s="55"/>
      <c r="C3" s="68"/>
      <c r="D3" s="4"/>
      <c r="E3" s="5"/>
      <c r="F3" s="5"/>
      <c r="G3" s="5"/>
      <c r="H3" s="5"/>
      <c r="I3" s="5"/>
      <c r="J3" s="5"/>
      <c r="K3" s="4"/>
      <c r="L3" s="5" t="s">
        <v>150</v>
      </c>
    </row>
    <row r="4" spans="1:12" ht="10.5" customHeight="1">
      <c r="A4" s="438" t="s">
        <v>116</v>
      </c>
      <c r="B4" s="438" t="s">
        <v>115</v>
      </c>
      <c r="C4" s="458" t="s">
        <v>149</v>
      </c>
      <c r="D4" s="455" t="s">
        <v>113</v>
      </c>
      <c r="E4" s="457"/>
      <c r="F4" s="457"/>
      <c r="G4" s="457"/>
      <c r="H4" s="457"/>
      <c r="I4" s="457"/>
      <c r="J4" s="457"/>
      <c r="K4" s="457"/>
      <c r="L4" s="457"/>
    </row>
    <row r="5" spans="1:12" ht="10.5" customHeight="1">
      <c r="A5" s="439"/>
      <c r="B5" s="439"/>
      <c r="C5" s="459"/>
      <c r="D5" s="464" t="s">
        <v>112</v>
      </c>
      <c r="E5" s="466" t="s">
        <v>7</v>
      </c>
      <c r="F5" s="467"/>
      <c r="G5" s="467"/>
      <c r="H5" s="455" t="s">
        <v>8</v>
      </c>
      <c r="I5" s="456"/>
      <c r="J5" s="456"/>
      <c r="K5" s="462" t="s">
        <v>148</v>
      </c>
      <c r="L5" s="455" t="s">
        <v>109</v>
      </c>
    </row>
    <row r="6" spans="1:12" ht="10.5" customHeight="1">
      <c r="A6" s="440"/>
      <c r="B6" s="440"/>
      <c r="C6" s="460"/>
      <c r="D6" s="465"/>
      <c r="E6" s="67" t="s">
        <v>11</v>
      </c>
      <c r="F6" s="54" t="s">
        <v>108</v>
      </c>
      <c r="G6" s="54" t="s">
        <v>107</v>
      </c>
      <c r="H6" s="67" t="s">
        <v>11</v>
      </c>
      <c r="I6" s="54" t="s">
        <v>108</v>
      </c>
      <c r="J6" s="54" t="s">
        <v>107</v>
      </c>
      <c r="K6" s="463"/>
      <c r="L6" s="461"/>
    </row>
    <row r="7" spans="1:12" ht="11.25" customHeight="1">
      <c r="A7" s="14" t="s">
        <v>1</v>
      </c>
      <c r="B7" s="51"/>
      <c r="C7" s="66"/>
      <c r="D7" s="46"/>
      <c r="E7" s="10"/>
      <c r="F7" s="10"/>
      <c r="G7" s="10"/>
      <c r="H7" s="10"/>
      <c r="I7" s="10"/>
      <c r="J7" s="10"/>
      <c r="K7" s="10"/>
      <c r="L7" s="10"/>
    </row>
    <row r="8" spans="1:12" ht="21">
      <c r="A8" s="14" t="s">
        <v>147</v>
      </c>
      <c r="B8" s="31" t="s">
        <v>146</v>
      </c>
      <c r="C8" s="64">
        <v>306</v>
      </c>
      <c r="D8" s="63">
        <v>150463</v>
      </c>
      <c r="E8" s="10">
        <v>4337</v>
      </c>
      <c r="F8" s="10">
        <v>956</v>
      </c>
      <c r="G8" s="10">
        <v>228</v>
      </c>
      <c r="H8" s="10">
        <v>247</v>
      </c>
      <c r="I8" s="10">
        <v>364</v>
      </c>
      <c r="J8" s="10">
        <v>143</v>
      </c>
      <c r="K8" s="10">
        <v>144188</v>
      </c>
      <c r="L8" s="10">
        <v>489</v>
      </c>
    </row>
    <row r="9" spans="1:12" ht="10.5" customHeight="1">
      <c r="A9" s="14"/>
      <c r="B9" s="50"/>
      <c r="C9" s="9"/>
      <c r="D9" s="46"/>
      <c r="E9" s="10"/>
      <c r="F9" s="10"/>
      <c r="G9" s="10"/>
      <c r="H9" s="10"/>
      <c r="I9" s="10"/>
      <c r="J9" s="10"/>
      <c r="K9" s="10"/>
      <c r="L9" s="10"/>
    </row>
    <row r="10" spans="1:12" ht="10.5" customHeight="1">
      <c r="A10" s="14" t="s">
        <v>3</v>
      </c>
      <c r="B10" s="50"/>
      <c r="C10" s="9"/>
      <c r="D10" s="46"/>
      <c r="E10" s="10"/>
      <c r="F10" s="10"/>
      <c r="G10" s="10"/>
      <c r="H10" s="10"/>
      <c r="I10" s="10"/>
      <c r="J10" s="10"/>
      <c r="K10" s="10"/>
      <c r="L10" s="10"/>
    </row>
    <row r="11" spans="1:12" ht="31.5" customHeight="1">
      <c r="A11" s="32" t="s">
        <v>145</v>
      </c>
      <c r="B11" s="31" t="s">
        <v>144</v>
      </c>
      <c r="C11" s="65" t="s">
        <v>143</v>
      </c>
      <c r="D11" s="453" t="s">
        <v>142</v>
      </c>
      <c r="E11" s="454"/>
      <c r="F11" s="454"/>
      <c r="G11" s="454"/>
      <c r="H11" s="454"/>
      <c r="I11" s="454"/>
      <c r="J11" s="454"/>
      <c r="K11" s="454"/>
      <c r="L11" s="454"/>
    </row>
    <row r="12" spans="1:12" ht="31.5" customHeight="1">
      <c r="A12" s="32" t="s">
        <v>75</v>
      </c>
      <c r="B12" s="31" t="s">
        <v>141</v>
      </c>
      <c r="C12" s="65" t="s">
        <v>140</v>
      </c>
      <c r="D12" s="63">
        <v>3903</v>
      </c>
      <c r="E12" s="10">
        <v>1438</v>
      </c>
      <c r="F12" s="10">
        <v>511</v>
      </c>
      <c r="G12" s="10">
        <v>111</v>
      </c>
      <c r="H12" s="10">
        <v>97</v>
      </c>
      <c r="I12" s="10">
        <v>446</v>
      </c>
      <c r="J12" s="10" t="s">
        <v>65</v>
      </c>
      <c r="K12" s="10">
        <v>1300</v>
      </c>
      <c r="L12" s="10">
        <v>244</v>
      </c>
    </row>
    <row r="13" spans="1:12" ht="31.5" customHeight="1">
      <c r="A13" s="32" t="s">
        <v>139</v>
      </c>
      <c r="B13" s="31" t="s">
        <v>138</v>
      </c>
      <c r="C13" s="64">
        <v>47</v>
      </c>
      <c r="D13" s="63">
        <v>42290</v>
      </c>
      <c r="E13" s="10">
        <v>14270</v>
      </c>
      <c r="F13" s="10">
        <v>5300</v>
      </c>
      <c r="G13" s="10">
        <v>440</v>
      </c>
      <c r="H13" s="10">
        <v>3381</v>
      </c>
      <c r="I13" s="10">
        <v>6142</v>
      </c>
      <c r="J13" s="10">
        <v>1176</v>
      </c>
      <c r="K13" s="10">
        <v>11581</v>
      </c>
      <c r="L13" s="10">
        <v>900</v>
      </c>
    </row>
    <row r="14" spans="1:12" ht="31.5" customHeight="1">
      <c r="A14" s="32" t="s">
        <v>137</v>
      </c>
      <c r="B14" s="31" t="s">
        <v>136</v>
      </c>
      <c r="C14" s="64">
        <v>33</v>
      </c>
      <c r="D14" s="63">
        <v>107032</v>
      </c>
      <c r="E14" s="10">
        <v>48273</v>
      </c>
      <c r="F14" s="10">
        <v>3032</v>
      </c>
      <c r="G14" s="10">
        <v>723</v>
      </c>
      <c r="H14" s="10">
        <v>17790</v>
      </c>
      <c r="I14" s="10">
        <v>417</v>
      </c>
      <c r="J14" s="10">
        <v>186</v>
      </c>
      <c r="K14" s="10">
        <v>36611</v>
      </c>
      <c r="L14" s="10">
        <v>3243</v>
      </c>
    </row>
    <row r="15" spans="1:12" ht="31.5" customHeight="1">
      <c r="A15" s="32" t="s">
        <v>135</v>
      </c>
      <c r="B15" s="31" t="s">
        <v>134</v>
      </c>
      <c r="C15" s="64">
        <v>31</v>
      </c>
      <c r="D15" s="63">
        <v>6975</v>
      </c>
      <c r="E15" s="10">
        <v>3043</v>
      </c>
      <c r="F15" s="10">
        <v>1450</v>
      </c>
      <c r="G15" s="10">
        <v>114</v>
      </c>
      <c r="H15" s="10">
        <v>126</v>
      </c>
      <c r="I15" s="10">
        <v>69</v>
      </c>
      <c r="J15" s="10" t="s">
        <v>65</v>
      </c>
      <c r="K15" s="10">
        <v>2173</v>
      </c>
      <c r="L15" s="10">
        <v>225</v>
      </c>
    </row>
    <row r="16" spans="1:12" ht="31.5" customHeight="1">
      <c r="A16" s="32" t="s">
        <v>133</v>
      </c>
      <c r="B16" s="31" t="s">
        <v>132</v>
      </c>
      <c r="C16" s="64">
        <v>30</v>
      </c>
      <c r="D16" s="63">
        <v>16417</v>
      </c>
      <c r="E16" s="10">
        <v>5995</v>
      </c>
      <c r="F16" s="10">
        <v>382</v>
      </c>
      <c r="G16" s="10">
        <v>17</v>
      </c>
      <c r="H16" s="10">
        <v>131</v>
      </c>
      <c r="I16" s="10">
        <v>1673</v>
      </c>
      <c r="J16" s="10">
        <v>429</v>
      </c>
      <c r="K16" s="10">
        <v>7790</v>
      </c>
      <c r="L16" s="10">
        <v>547</v>
      </c>
    </row>
    <row r="17" spans="1:12" ht="31.5" customHeight="1">
      <c r="A17" s="32" t="s">
        <v>131</v>
      </c>
      <c r="B17" s="31" t="s">
        <v>130</v>
      </c>
      <c r="C17" s="64">
        <v>23</v>
      </c>
      <c r="D17" s="63">
        <v>12795</v>
      </c>
      <c r="E17" s="10">
        <v>1372</v>
      </c>
      <c r="F17" s="10">
        <v>112</v>
      </c>
      <c r="G17" s="10">
        <v>1</v>
      </c>
      <c r="H17" s="10">
        <v>43</v>
      </c>
      <c r="I17" s="10">
        <v>654</v>
      </c>
      <c r="J17" s="10">
        <v>316</v>
      </c>
      <c r="K17" s="10">
        <v>10297</v>
      </c>
      <c r="L17" s="10">
        <v>556</v>
      </c>
    </row>
    <row r="18" spans="1:12" ht="31.5" customHeight="1">
      <c r="A18" s="32" t="s">
        <v>129</v>
      </c>
      <c r="B18" s="31" t="s">
        <v>128</v>
      </c>
      <c r="C18" s="64">
        <v>36</v>
      </c>
      <c r="D18" s="63">
        <v>9590</v>
      </c>
      <c r="E18" s="10">
        <v>2636</v>
      </c>
      <c r="F18" s="10">
        <v>1715</v>
      </c>
      <c r="G18" s="10">
        <v>179</v>
      </c>
      <c r="H18" s="10">
        <v>197</v>
      </c>
      <c r="I18" s="10">
        <v>688</v>
      </c>
      <c r="J18" s="10">
        <v>132</v>
      </c>
      <c r="K18" s="10">
        <v>4043</v>
      </c>
      <c r="L18" s="10">
        <v>266</v>
      </c>
    </row>
    <row r="19" spans="1:12" s="14" customFormat="1" ht="31.5" customHeight="1">
      <c r="A19" s="32" t="s">
        <v>127</v>
      </c>
      <c r="B19" s="31" t="s">
        <v>126</v>
      </c>
      <c r="C19" s="64">
        <v>34</v>
      </c>
      <c r="D19" s="63">
        <v>30313</v>
      </c>
      <c r="E19" s="10">
        <v>16884</v>
      </c>
      <c r="F19" s="10">
        <v>6077</v>
      </c>
      <c r="G19" s="10">
        <v>608</v>
      </c>
      <c r="H19" s="10">
        <v>1115</v>
      </c>
      <c r="I19" s="10">
        <v>412</v>
      </c>
      <c r="J19" s="10">
        <v>143</v>
      </c>
      <c r="K19" s="10">
        <v>5074</v>
      </c>
      <c r="L19" s="10">
        <v>892</v>
      </c>
    </row>
    <row r="20" spans="1:12" s="14" customFormat="1" ht="31.5" customHeight="1">
      <c r="A20" s="62" t="s">
        <v>125</v>
      </c>
      <c r="B20" s="44" t="s">
        <v>124</v>
      </c>
      <c r="C20" s="61" t="s">
        <v>123</v>
      </c>
      <c r="D20" s="60">
        <v>14400</v>
      </c>
      <c r="E20" s="12">
        <v>6076</v>
      </c>
      <c r="F20" s="12">
        <v>605</v>
      </c>
      <c r="G20" s="12">
        <v>45</v>
      </c>
      <c r="H20" s="12">
        <v>863</v>
      </c>
      <c r="I20" s="12">
        <v>22</v>
      </c>
      <c r="J20" s="12">
        <v>1</v>
      </c>
      <c r="K20" s="12">
        <v>6788</v>
      </c>
      <c r="L20" s="12">
        <v>436</v>
      </c>
    </row>
    <row r="21" spans="1:12" s="14" customFormat="1" ht="22.5" customHeight="1">
      <c r="A21" s="32"/>
      <c r="B21" s="31"/>
      <c r="C21" s="59"/>
      <c r="D21" s="10"/>
      <c r="E21" s="10"/>
      <c r="F21" s="10"/>
      <c r="G21" s="10"/>
      <c r="H21" s="10"/>
      <c r="I21" s="10"/>
      <c r="J21" s="10"/>
      <c r="K21" s="10"/>
      <c r="L21" s="34"/>
    </row>
    <row r="22" spans="1:12" ht="11.25" customHeight="1">
      <c r="A22" s="6" t="s">
        <v>23</v>
      </c>
      <c r="C22" s="37"/>
    </row>
    <row r="23" spans="1:12" ht="11.25" customHeight="1">
      <c r="A23" s="6" t="s">
        <v>122</v>
      </c>
      <c r="C23" s="37"/>
    </row>
    <row r="24" spans="1:12">
      <c r="A24" s="3" t="s">
        <v>121</v>
      </c>
      <c r="B24" s="3"/>
      <c r="C24" s="3"/>
      <c r="D24" s="58"/>
      <c r="E24" s="3"/>
      <c r="F24" s="3"/>
      <c r="G24" s="3"/>
      <c r="H24" s="3"/>
      <c r="I24" s="3"/>
      <c r="J24" s="3"/>
    </row>
    <row r="25" spans="1:12">
      <c r="A25" s="3" t="s">
        <v>120</v>
      </c>
      <c r="B25" s="3"/>
      <c r="C25" s="3"/>
      <c r="D25" s="58"/>
      <c r="E25" s="3"/>
      <c r="F25" s="3"/>
      <c r="G25" s="3"/>
      <c r="H25" s="3"/>
      <c r="I25" s="3"/>
      <c r="J25" s="3"/>
    </row>
    <row r="26" spans="1:12">
      <c r="A26" s="3" t="s">
        <v>119</v>
      </c>
      <c r="B26" s="3"/>
      <c r="C26" s="3"/>
      <c r="D26" s="58"/>
      <c r="E26" s="3"/>
      <c r="F26" s="3"/>
      <c r="G26" s="3"/>
      <c r="H26" s="3"/>
      <c r="I26" s="3"/>
      <c r="J26" s="3"/>
    </row>
    <row r="27" spans="1:12">
      <c r="A27" s="6"/>
      <c r="B27" s="38"/>
      <c r="C27" s="57"/>
    </row>
  </sheetData>
  <mergeCells count="10">
    <mergeCell ref="D11:L11"/>
    <mergeCell ref="A4:A6"/>
    <mergeCell ref="H5:J5"/>
    <mergeCell ref="D4:L4"/>
    <mergeCell ref="C4:C6"/>
    <mergeCell ref="B4:B6"/>
    <mergeCell ref="L5:L6"/>
    <mergeCell ref="K5:K6"/>
    <mergeCell ref="D5:D6"/>
    <mergeCell ref="E5:G5"/>
  </mergeCells>
  <phoneticPr fontId="10"/>
  <printOptions gridLinesSet="0"/>
  <pageMargins left="0.86614173228346458" right="0.6692913385826772" top="0.68" bottom="0.22" header="0" footer="0.7"/>
  <pageSetup paperSize="9" scale="75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49C6-F9B5-4DBB-B803-75167C78AEE0}">
  <dimension ref="A2:Q39"/>
  <sheetViews>
    <sheetView zoomScaleNormal="100" zoomScaleSheetLayoutView="100" workbookViewId="0"/>
  </sheetViews>
  <sheetFormatPr defaultRowHeight="10.5"/>
  <cols>
    <col min="1" max="1" width="24.28515625" style="306" customWidth="1"/>
    <col min="2" max="2" width="16.85546875" style="306" customWidth="1"/>
    <col min="3" max="3" width="6.7109375" style="306" customWidth="1"/>
    <col min="4" max="4" width="6.7109375" style="340" customWidth="1"/>
    <col min="5" max="10" width="6.7109375" style="306" customWidth="1"/>
    <col min="11" max="11" width="8" style="306" customWidth="1"/>
    <col min="12" max="12" width="5.7109375" style="306" customWidth="1"/>
    <col min="13" max="18" width="8" style="306" customWidth="1"/>
    <col min="19" max="16384" width="9.140625" style="306"/>
  </cols>
  <sheetData>
    <row r="2" spans="1:11" s="300" customFormat="1" ht="13.5">
      <c r="A2" s="345" t="s">
        <v>185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1" s="300" customFormat="1" ht="10.5" customHeight="1">
      <c r="A3" s="301"/>
      <c r="B3" s="301"/>
      <c r="C3" s="301"/>
      <c r="D3" s="302"/>
      <c r="E3" s="301"/>
      <c r="F3" s="301"/>
      <c r="G3" s="301"/>
      <c r="H3" s="301"/>
      <c r="I3" s="301"/>
      <c r="J3" s="301"/>
      <c r="K3" s="301"/>
    </row>
    <row r="4" spans="1:11" ht="10.5" customHeight="1">
      <c r="A4" s="303" t="s">
        <v>250</v>
      </c>
      <c r="B4" s="303"/>
      <c r="C4" s="303"/>
      <c r="D4" s="304"/>
      <c r="E4" s="303"/>
      <c r="F4" s="303"/>
      <c r="G4" s="303"/>
      <c r="H4" s="303"/>
      <c r="I4" s="303"/>
      <c r="J4" s="303"/>
      <c r="K4" s="305" t="s">
        <v>585</v>
      </c>
    </row>
    <row r="5" spans="1:11" ht="12" customHeight="1">
      <c r="A5" s="347" t="s">
        <v>248</v>
      </c>
      <c r="B5" s="350" t="s">
        <v>247</v>
      </c>
      <c r="C5" s="353" t="s">
        <v>246</v>
      </c>
      <c r="D5" s="354" t="s">
        <v>245</v>
      </c>
      <c r="E5" s="355"/>
      <c r="F5" s="355"/>
      <c r="G5" s="355"/>
      <c r="H5" s="355"/>
      <c r="I5" s="355"/>
      <c r="J5" s="355"/>
      <c r="K5" s="355"/>
    </row>
    <row r="6" spans="1:11" ht="12" customHeight="1">
      <c r="A6" s="348"/>
      <c r="B6" s="351"/>
      <c r="C6" s="351"/>
      <c r="D6" s="356" t="s">
        <v>0</v>
      </c>
      <c r="E6" s="358" t="s">
        <v>7</v>
      </c>
      <c r="F6" s="359"/>
      <c r="G6" s="359"/>
      <c r="H6" s="360" t="s">
        <v>8</v>
      </c>
      <c r="I6" s="361"/>
      <c r="J6" s="361"/>
      <c r="K6" s="362" t="s">
        <v>273</v>
      </c>
    </row>
    <row r="7" spans="1:11" ht="10.5" customHeight="1">
      <c r="A7" s="349"/>
      <c r="B7" s="352"/>
      <c r="C7" s="352"/>
      <c r="D7" s="357"/>
      <c r="E7" s="307" t="s">
        <v>11</v>
      </c>
      <c r="F7" s="308" t="s">
        <v>108</v>
      </c>
      <c r="G7" s="308" t="s">
        <v>107</v>
      </c>
      <c r="H7" s="307" t="s">
        <v>11</v>
      </c>
      <c r="I7" s="308" t="s">
        <v>108</v>
      </c>
      <c r="J7" s="308" t="s">
        <v>107</v>
      </c>
      <c r="K7" s="363"/>
    </row>
    <row r="8" spans="1:11" s="314" customFormat="1" ht="6" customHeight="1">
      <c r="A8" s="309"/>
      <c r="B8" s="310"/>
      <c r="C8" s="311"/>
      <c r="D8" s="312"/>
      <c r="E8" s="313"/>
      <c r="F8" s="313"/>
      <c r="G8" s="313"/>
      <c r="H8" s="313"/>
      <c r="I8" s="313"/>
      <c r="J8" s="313"/>
      <c r="K8" s="313"/>
    </row>
    <row r="9" spans="1:11" ht="10.5" customHeight="1">
      <c r="A9" s="315" t="s">
        <v>471</v>
      </c>
      <c r="B9" s="316"/>
      <c r="C9" s="317"/>
      <c r="D9" s="318"/>
      <c r="E9" s="319"/>
      <c r="F9" s="319"/>
      <c r="G9" s="319"/>
      <c r="H9" s="319"/>
      <c r="I9" s="319"/>
      <c r="J9" s="319"/>
      <c r="K9" s="319"/>
    </row>
    <row r="10" spans="1:11" ht="24.95" customHeight="1">
      <c r="A10" s="320" t="s">
        <v>586</v>
      </c>
      <c r="B10" s="316" t="s">
        <v>587</v>
      </c>
      <c r="C10" s="321">
        <v>56</v>
      </c>
      <c r="D10" s="322">
        <v>14444</v>
      </c>
      <c r="E10" s="322">
        <v>324</v>
      </c>
      <c r="F10" s="323">
        <v>72</v>
      </c>
      <c r="G10" s="323">
        <v>0</v>
      </c>
      <c r="H10" s="323">
        <v>93</v>
      </c>
      <c r="I10" s="323">
        <v>6</v>
      </c>
      <c r="J10" s="323">
        <v>0</v>
      </c>
      <c r="K10" s="323">
        <v>13949</v>
      </c>
    </row>
    <row r="11" spans="1:11" ht="24.95" customHeight="1">
      <c r="A11" s="320" t="s">
        <v>588</v>
      </c>
      <c r="B11" s="316" t="s">
        <v>589</v>
      </c>
      <c r="C11" s="321">
        <v>56</v>
      </c>
      <c r="D11" s="322">
        <v>10930</v>
      </c>
      <c r="E11" s="322">
        <v>608</v>
      </c>
      <c r="F11" s="323">
        <v>190</v>
      </c>
      <c r="G11" s="323">
        <v>0</v>
      </c>
      <c r="H11" s="323">
        <v>120</v>
      </c>
      <c r="I11" s="323">
        <v>21</v>
      </c>
      <c r="J11" s="323">
        <v>0</v>
      </c>
      <c r="K11" s="323">
        <v>9991</v>
      </c>
    </row>
    <row r="12" spans="1:11" ht="24.95" customHeight="1">
      <c r="A12" s="320" t="s">
        <v>590</v>
      </c>
      <c r="B12" s="316" t="s">
        <v>591</v>
      </c>
      <c r="C12" s="321">
        <v>58</v>
      </c>
      <c r="D12" s="322">
        <v>13768</v>
      </c>
      <c r="E12" s="322">
        <v>373</v>
      </c>
      <c r="F12" s="323">
        <v>135</v>
      </c>
      <c r="G12" s="323">
        <v>0</v>
      </c>
      <c r="H12" s="323">
        <v>80</v>
      </c>
      <c r="I12" s="323">
        <v>26</v>
      </c>
      <c r="J12" s="323">
        <v>0</v>
      </c>
      <c r="K12" s="323">
        <v>13154</v>
      </c>
    </row>
    <row r="13" spans="1:11" ht="24.75" customHeight="1">
      <c r="A13" s="320" t="s">
        <v>592</v>
      </c>
      <c r="B13" s="324" t="s">
        <v>593</v>
      </c>
      <c r="C13" s="321">
        <v>53</v>
      </c>
      <c r="D13" s="322">
        <v>25403</v>
      </c>
      <c r="E13" s="322">
        <v>508</v>
      </c>
      <c r="F13" s="323">
        <v>102</v>
      </c>
      <c r="G13" s="323">
        <v>0</v>
      </c>
      <c r="H13" s="323">
        <v>139</v>
      </c>
      <c r="I13" s="323">
        <v>8</v>
      </c>
      <c r="J13" s="323">
        <v>0</v>
      </c>
      <c r="K13" s="323">
        <v>24646</v>
      </c>
    </row>
    <row r="14" spans="1:11" ht="24.95" customHeight="1">
      <c r="A14" s="320" t="s">
        <v>594</v>
      </c>
      <c r="B14" s="316" t="s">
        <v>595</v>
      </c>
      <c r="C14" s="321">
        <v>46</v>
      </c>
      <c r="D14" s="322">
        <v>16168</v>
      </c>
      <c r="E14" s="322">
        <v>378</v>
      </c>
      <c r="F14" s="323">
        <v>109</v>
      </c>
      <c r="G14" s="323">
        <v>0</v>
      </c>
      <c r="H14" s="323">
        <v>63</v>
      </c>
      <c r="I14" s="323">
        <v>10</v>
      </c>
      <c r="J14" s="323">
        <v>0</v>
      </c>
      <c r="K14" s="323">
        <v>15608</v>
      </c>
    </row>
    <row r="15" spans="1:11" ht="24.95" customHeight="1">
      <c r="A15" s="320" t="s">
        <v>596</v>
      </c>
      <c r="B15" s="316" t="s">
        <v>597</v>
      </c>
      <c r="C15" s="321">
        <v>12</v>
      </c>
      <c r="D15" s="322">
        <v>2347</v>
      </c>
      <c r="E15" s="322">
        <v>216</v>
      </c>
      <c r="F15" s="323">
        <v>48</v>
      </c>
      <c r="G15" s="323">
        <v>0</v>
      </c>
      <c r="H15" s="323">
        <v>24</v>
      </c>
      <c r="I15" s="323">
        <v>3</v>
      </c>
      <c r="J15" s="323">
        <v>0</v>
      </c>
      <c r="K15" s="323">
        <v>2056</v>
      </c>
    </row>
    <row r="16" spans="1:11" ht="6" customHeight="1">
      <c r="A16" s="325"/>
      <c r="B16" s="326"/>
      <c r="C16" s="327"/>
      <c r="D16" s="322"/>
      <c r="E16" s="322"/>
      <c r="F16" s="323"/>
      <c r="G16" s="323"/>
      <c r="H16" s="323"/>
      <c r="I16" s="323"/>
      <c r="J16" s="323"/>
      <c r="K16" s="323"/>
    </row>
    <row r="17" spans="1:17" ht="10.5" customHeight="1">
      <c r="A17" s="315" t="s">
        <v>3</v>
      </c>
      <c r="B17" s="326"/>
      <c r="C17" s="327"/>
      <c r="D17" s="322"/>
      <c r="E17" s="322"/>
      <c r="F17" s="323"/>
      <c r="G17" s="323"/>
      <c r="H17" s="323"/>
      <c r="I17" s="323"/>
      <c r="J17" s="323"/>
      <c r="K17" s="323"/>
    </row>
    <row r="18" spans="1:17" ht="30" customHeight="1">
      <c r="A18" s="328" t="s">
        <v>598</v>
      </c>
      <c r="B18" s="316" t="s">
        <v>599</v>
      </c>
      <c r="C18" s="321">
        <v>52</v>
      </c>
      <c r="D18" s="322">
        <v>21025</v>
      </c>
      <c r="E18" s="322">
        <v>9626</v>
      </c>
      <c r="F18" s="323">
        <v>2074</v>
      </c>
      <c r="G18" s="323">
        <v>0</v>
      </c>
      <c r="H18" s="323">
        <v>1683</v>
      </c>
      <c r="I18" s="323">
        <v>2468</v>
      </c>
      <c r="J18" s="323">
        <v>0</v>
      </c>
      <c r="K18" s="323">
        <v>5174</v>
      </c>
    </row>
    <row r="19" spans="1:17" ht="30" customHeight="1">
      <c r="A19" s="328" t="s">
        <v>600</v>
      </c>
      <c r="B19" s="316" t="s">
        <v>601</v>
      </c>
      <c r="C19" s="321">
        <v>37</v>
      </c>
      <c r="D19" s="322">
        <v>9119</v>
      </c>
      <c r="E19" s="322">
        <v>2916</v>
      </c>
      <c r="F19" s="323">
        <v>383</v>
      </c>
      <c r="G19" s="323">
        <v>0</v>
      </c>
      <c r="H19" s="323">
        <v>850</v>
      </c>
      <c r="I19" s="323">
        <v>743</v>
      </c>
      <c r="J19" s="323">
        <v>0</v>
      </c>
      <c r="K19" s="323">
        <v>4227</v>
      </c>
    </row>
    <row r="20" spans="1:17" ht="30" customHeight="1">
      <c r="A20" s="329" t="s">
        <v>602</v>
      </c>
      <c r="B20" s="316" t="s">
        <v>603</v>
      </c>
      <c r="C20" s="321">
        <v>48</v>
      </c>
      <c r="D20" s="322">
        <v>17614</v>
      </c>
      <c r="E20" s="322">
        <v>7373</v>
      </c>
      <c r="F20" s="323">
        <v>632</v>
      </c>
      <c r="G20" s="323">
        <v>0</v>
      </c>
      <c r="H20" s="323">
        <v>2093</v>
      </c>
      <c r="I20" s="323">
        <v>734</v>
      </c>
      <c r="J20" s="323">
        <v>0</v>
      </c>
      <c r="K20" s="323">
        <v>6782</v>
      </c>
    </row>
    <row r="21" spans="1:17" ht="30" customHeight="1">
      <c r="A21" s="328" t="s">
        <v>604</v>
      </c>
      <c r="B21" s="324" t="s">
        <v>605</v>
      </c>
      <c r="C21" s="330">
        <v>49</v>
      </c>
      <c r="D21" s="331">
        <v>36122</v>
      </c>
      <c r="E21" s="322">
        <v>18768</v>
      </c>
      <c r="F21" s="323">
        <v>727</v>
      </c>
      <c r="G21" s="323">
        <v>195</v>
      </c>
      <c r="H21" s="323">
        <v>6399</v>
      </c>
      <c r="I21" s="323">
        <v>1110</v>
      </c>
      <c r="J21" s="323">
        <v>85</v>
      </c>
      <c r="K21" s="323">
        <v>8838</v>
      </c>
      <c r="L21" s="332"/>
    </row>
    <row r="22" spans="1:17" ht="30" customHeight="1">
      <c r="A22" s="332" t="s">
        <v>606</v>
      </c>
      <c r="B22" s="316" t="s">
        <v>607</v>
      </c>
      <c r="C22" s="330">
        <v>32</v>
      </c>
      <c r="D22" s="331">
        <v>19322</v>
      </c>
      <c r="E22" s="322">
        <v>6130</v>
      </c>
      <c r="F22" s="323">
        <v>422</v>
      </c>
      <c r="G22" s="323">
        <v>104</v>
      </c>
      <c r="H22" s="323">
        <v>2236</v>
      </c>
      <c r="I22" s="323">
        <v>508</v>
      </c>
      <c r="J22" s="323">
        <v>5</v>
      </c>
      <c r="K22" s="323">
        <v>9917</v>
      </c>
      <c r="L22" s="332"/>
    </row>
    <row r="23" spans="1:17" ht="30" customHeight="1">
      <c r="A23" s="332" t="s">
        <v>608</v>
      </c>
      <c r="B23" s="316" t="s">
        <v>609</v>
      </c>
      <c r="C23" s="330">
        <v>8</v>
      </c>
      <c r="D23" s="331">
        <v>1744</v>
      </c>
      <c r="E23" s="322">
        <v>725</v>
      </c>
      <c r="F23" s="323">
        <v>84</v>
      </c>
      <c r="G23" s="323">
        <v>0</v>
      </c>
      <c r="H23" s="323">
        <v>207</v>
      </c>
      <c r="I23" s="323">
        <v>76</v>
      </c>
      <c r="J23" s="323">
        <v>0</v>
      </c>
      <c r="K23" s="323">
        <v>652</v>
      </c>
      <c r="L23" s="332"/>
    </row>
    <row r="24" spans="1:17" ht="6" customHeight="1">
      <c r="A24" s="333"/>
      <c r="B24" s="334"/>
      <c r="C24" s="335"/>
      <c r="D24" s="336"/>
      <c r="E24" s="337"/>
      <c r="F24" s="337"/>
      <c r="G24" s="337"/>
      <c r="H24" s="337"/>
      <c r="I24" s="337"/>
      <c r="J24" s="337"/>
      <c r="K24" s="337"/>
      <c r="L24" s="332"/>
      <c r="M24" s="338"/>
      <c r="N24" s="338"/>
      <c r="O24" s="338"/>
      <c r="P24" s="338"/>
      <c r="Q24" s="338"/>
    </row>
    <row r="25" spans="1:17" ht="10.5" customHeight="1">
      <c r="A25" s="339" t="s">
        <v>23</v>
      </c>
      <c r="L25" s="332"/>
      <c r="M25" s="338"/>
      <c r="N25" s="338"/>
      <c r="O25" s="338"/>
      <c r="P25" s="338"/>
      <c r="Q25" s="338"/>
    </row>
    <row r="26" spans="1:17" ht="10.5" customHeight="1">
      <c r="A26" s="306" t="s">
        <v>610</v>
      </c>
      <c r="L26" s="332"/>
      <c r="M26" s="338"/>
      <c r="N26" s="338"/>
      <c r="O26" s="338"/>
      <c r="P26" s="338"/>
      <c r="Q26" s="338"/>
    </row>
    <row r="27" spans="1:17" ht="10.5" customHeight="1">
      <c r="A27" s="306" t="s">
        <v>611</v>
      </c>
    </row>
    <row r="28" spans="1:17">
      <c r="A28" s="306" t="s">
        <v>612</v>
      </c>
    </row>
    <row r="29" spans="1:17">
      <c r="B29" s="341"/>
      <c r="C29" s="341"/>
      <c r="D29" s="342"/>
      <c r="E29" s="341"/>
      <c r="F29" s="341"/>
      <c r="G29" s="341"/>
      <c r="H29" s="341"/>
      <c r="I29" s="341"/>
      <c r="J29" s="341"/>
      <c r="K29" s="341"/>
    </row>
    <row r="30" spans="1:17">
      <c r="B30" s="341"/>
      <c r="C30" s="341"/>
      <c r="D30" s="342"/>
      <c r="E30" s="341"/>
      <c r="F30" s="341"/>
      <c r="G30" s="341"/>
      <c r="H30" s="341"/>
      <c r="I30" s="341"/>
      <c r="J30" s="341"/>
      <c r="K30" s="341"/>
    </row>
    <row r="31" spans="1:17">
      <c r="A31" s="343"/>
      <c r="B31" s="341"/>
      <c r="C31" s="341"/>
      <c r="D31" s="341"/>
      <c r="E31" s="341"/>
      <c r="F31" s="341"/>
      <c r="G31" s="341"/>
      <c r="H31" s="341"/>
      <c r="I31" s="341"/>
      <c r="J31" s="341"/>
      <c r="K31" s="341"/>
    </row>
    <row r="32" spans="1:17">
      <c r="A32" s="343"/>
      <c r="B32" s="341"/>
      <c r="C32" s="341"/>
      <c r="D32" s="342"/>
      <c r="E32" s="341"/>
      <c r="F32" s="341"/>
      <c r="G32" s="341"/>
      <c r="H32" s="341"/>
      <c r="I32" s="341"/>
      <c r="J32" s="341"/>
      <c r="K32" s="341"/>
    </row>
    <row r="33" spans="1:11">
      <c r="A33" s="343"/>
      <c r="B33" s="341"/>
      <c r="C33" s="341"/>
      <c r="D33" s="342"/>
      <c r="E33" s="341"/>
      <c r="F33" s="341"/>
      <c r="G33" s="341"/>
      <c r="H33" s="341"/>
      <c r="I33" s="341"/>
      <c r="J33" s="341"/>
      <c r="K33" s="341"/>
    </row>
    <row r="34" spans="1:11">
      <c r="A34" s="343"/>
      <c r="B34" s="341"/>
      <c r="C34" s="341"/>
      <c r="D34" s="342"/>
      <c r="E34" s="341"/>
      <c r="F34" s="341"/>
      <c r="G34" s="341"/>
      <c r="H34" s="341"/>
      <c r="I34" s="341"/>
      <c r="J34" s="341"/>
      <c r="K34" s="341"/>
    </row>
    <row r="36" spans="1:11">
      <c r="B36" s="341"/>
      <c r="C36" s="344"/>
      <c r="D36" s="342"/>
      <c r="E36" s="341"/>
      <c r="F36" s="341"/>
      <c r="G36" s="341"/>
      <c r="H36" s="341"/>
      <c r="I36" s="341"/>
      <c r="J36" s="341"/>
      <c r="K36" s="341"/>
    </row>
    <row r="39" spans="1:11" s="341" customFormat="1" ht="12" customHeight="1">
      <c r="A39" s="306"/>
      <c r="B39" s="306"/>
      <c r="C39" s="306"/>
      <c r="D39" s="306"/>
      <c r="E39" s="306"/>
      <c r="F39" s="306"/>
      <c r="G39" s="306"/>
      <c r="H39" s="306"/>
      <c r="I39" s="306"/>
      <c r="J39" s="306"/>
      <c r="K39" s="306"/>
    </row>
  </sheetData>
  <sheetProtection formatCells="0" formatRows="0" insertRows="0" deleteRows="0"/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4"/>
  <sheetViews>
    <sheetView zoomScaleNormal="100" zoomScaleSheetLayoutView="100" workbookViewId="0"/>
  </sheetViews>
  <sheetFormatPr defaultRowHeight="10.5"/>
  <cols>
    <col min="1" max="1" width="19.42578125" style="3" customWidth="1"/>
    <col min="2" max="2" width="12" style="37" bestFit="1" customWidth="1"/>
    <col min="3" max="3" width="4.85546875" style="37" customWidth="1"/>
    <col min="4" max="4" width="13.28515625" style="3" bestFit="1" customWidth="1"/>
    <col min="5" max="5" width="6.85546875" style="36" customWidth="1"/>
    <col min="6" max="6" width="6.140625" style="36" customWidth="1"/>
    <col min="7" max="7" width="8.7109375" style="36" bestFit="1" customWidth="1"/>
    <col min="8" max="8" width="6" style="36" customWidth="1"/>
    <col min="9" max="10" width="8.7109375" style="36" bestFit="1" customWidth="1"/>
    <col min="11" max="11" width="11" style="3" bestFit="1" customWidth="1"/>
    <col min="12" max="12" width="13.28515625" style="3" bestFit="1" customWidth="1"/>
    <col min="13" max="13" width="7" style="3" customWidth="1"/>
    <col min="14" max="16384" width="9.140625" style="3"/>
  </cols>
  <sheetData>
    <row r="1" spans="1:13" s="1" customFormat="1" ht="13.5">
      <c r="A1" s="27" t="s">
        <v>118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8.25" customHeight="1">
      <c r="A2" s="2"/>
    </row>
    <row r="3" spans="1:13" ht="10.5" customHeight="1">
      <c r="A3" s="4"/>
      <c r="B3" s="55"/>
      <c r="C3" s="55"/>
      <c r="D3" s="4"/>
      <c r="E3" s="5"/>
      <c r="F3" s="5"/>
      <c r="G3" s="5"/>
      <c r="H3" s="5"/>
      <c r="I3" s="5"/>
      <c r="J3" s="5"/>
      <c r="K3" s="4"/>
      <c r="L3" s="4"/>
      <c r="M3" s="5" t="s">
        <v>117</v>
      </c>
    </row>
    <row r="4" spans="1:13" ht="10.5" customHeight="1">
      <c r="A4" s="438" t="s">
        <v>116</v>
      </c>
      <c r="B4" s="438" t="s">
        <v>115</v>
      </c>
      <c r="C4" s="468" t="s">
        <v>114</v>
      </c>
      <c r="D4" s="455" t="s">
        <v>113</v>
      </c>
      <c r="E4" s="457"/>
      <c r="F4" s="457"/>
      <c r="G4" s="457"/>
      <c r="H4" s="457"/>
      <c r="I4" s="457"/>
      <c r="J4" s="457"/>
      <c r="K4" s="457"/>
      <c r="L4" s="457"/>
      <c r="M4" s="457"/>
    </row>
    <row r="5" spans="1:13" ht="10.5" customHeight="1">
      <c r="A5" s="439"/>
      <c r="B5" s="439"/>
      <c r="C5" s="469"/>
      <c r="D5" s="478" t="s">
        <v>112</v>
      </c>
      <c r="E5" s="466" t="s">
        <v>7</v>
      </c>
      <c r="F5" s="467"/>
      <c r="G5" s="467"/>
      <c r="H5" s="455" t="s">
        <v>8</v>
      </c>
      <c r="I5" s="456"/>
      <c r="J5" s="456"/>
      <c r="K5" s="471" t="s">
        <v>111</v>
      </c>
      <c r="L5" s="471" t="s">
        <v>110</v>
      </c>
      <c r="M5" s="475" t="s">
        <v>109</v>
      </c>
    </row>
    <row r="6" spans="1:13" ht="10.5" customHeight="1">
      <c r="A6" s="440"/>
      <c r="B6" s="440"/>
      <c r="C6" s="470"/>
      <c r="D6" s="472"/>
      <c r="E6" s="53" t="s">
        <v>11</v>
      </c>
      <c r="F6" s="52" t="s">
        <v>108</v>
      </c>
      <c r="G6" s="52" t="s">
        <v>107</v>
      </c>
      <c r="H6" s="53" t="s">
        <v>11</v>
      </c>
      <c r="I6" s="52" t="s">
        <v>108</v>
      </c>
      <c r="J6" s="52" t="s">
        <v>107</v>
      </c>
      <c r="K6" s="472"/>
      <c r="L6" s="477"/>
      <c r="M6" s="476"/>
    </row>
    <row r="7" spans="1:13" ht="10.5" customHeight="1">
      <c r="A7" s="14" t="s">
        <v>1</v>
      </c>
      <c r="B7" s="51"/>
      <c r="C7" s="49"/>
      <c r="D7" s="46"/>
      <c r="E7" s="10"/>
      <c r="F7" s="10"/>
      <c r="G7" s="10"/>
      <c r="H7" s="10"/>
      <c r="I7" s="10"/>
      <c r="J7" s="10"/>
      <c r="K7" s="10"/>
      <c r="L7" s="10"/>
      <c r="M7" s="10"/>
    </row>
    <row r="8" spans="1:13" ht="21">
      <c r="A8" s="14" t="s">
        <v>106</v>
      </c>
      <c r="B8" s="31" t="s">
        <v>105</v>
      </c>
      <c r="C8" s="49" t="s">
        <v>104</v>
      </c>
      <c r="D8" s="46">
        <v>124885</v>
      </c>
      <c r="E8" s="10">
        <v>7035</v>
      </c>
      <c r="F8" s="10">
        <v>1657</v>
      </c>
      <c r="G8" s="10">
        <v>486</v>
      </c>
      <c r="H8" s="10">
        <v>379</v>
      </c>
      <c r="I8" s="10">
        <v>494</v>
      </c>
      <c r="J8" s="10">
        <v>364</v>
      </c>
      <c r="K8" s="10">
        <v>313</v>
      </c>
      <c r="L8" s="10">
        <v>114157</v>
      </c>
      <c r="M8" s="10">
        <v>409</v>
      </c>
    </row>
    <row r="9" spans="1:13" ht="10.5" customHeight="1">
      <c r="A9" s="14"/>
      <c r="B9" s="50"/>
      <c r="C9" s="49"/>
      <c r="D9" s="46"/>
      <c r="E9" s="10"/>
      <c r="F9" s="10"/>
      <c r="G9" s="10"/>
      <c r="H9" s="10"/>
      <c r="I9" s="10"/>
      <c r="J9" s="10"/>
      <c r="K9" s="10"/>
      <c r="L9" s="10"/>
      <c r="M9" s="10"/>
    </row>
    <row r="10" spans="1:13" ht="10.5" customHeight="1">
      <c r="A10" s="14" t="s">
        <v>3</v>
      </c>
      <c r="B10" s="50"/>
      <c r="C10" s="49"/>
      <c r="D10" s="46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8.5" customHeight="1">
      <c r="A11" s="48" t="s">
        <v>103</v>
      </c>
      <c r="B11" s="31" t="s">
        <v>102</v>
      </c>
      <c r="C11" s="49" t="s">
        <v>81</v>
      </c>
      <c r="D11" s="46">
        <v>9831</v>
      </c>
      <c r="E11" s="10">
        <v>4669</v>
      </c>
      <c r="F11" s="10">
        <v>1023</v>
      </c>
      <c r="G11" s="10">
        <v>105</v>
      </c>
      <c r="H11" s="10">
        <v>124</v>
      </c>
      <c r="I11" s="10">
        <v>597</v>
      </c>
      <c r="J11" s="10">
        <v>54</v>
      </c>
      <c r="K11" s="10">
        <v>409</v>
      </c>
      <c r="L11" s="10">
        <v>2850</v>
      </c>
      <c r="M11" s="10">
        <v>298</v>
      </c>
    </row>
    <row r="12" spans="1:13" ht="28.5" customHeight="1">
      <c r="A12" s="48" t="s">
        <v>101</v>
      </c>
      <c r="B12" s="31" t="s">
        <v>100</v>
      </c>
      <c r="C12" s="49"/>
      <c r="D12" s="473" t="s">
        <v>99</v>
      </c>
      <c r="E12" s="474"/>
      <c r="F12" s="474"/>
      <c r="G12" s="474"/>
      <c r="H12" s="474"/>
      <c r="I12" s="474"/>
      <c r="J12" s="474"/>
      <c r="K12" s="474"/>
      <c r="L12" s="474"/>
      <c r="M12" s="474"/>
    </row>
    <row r="13" spans="1:13" ht="28.5" customHeight="1">
      <c r="A13" s="48" t="s">
        <v>98</v>
      </c>
      <c r="B13" s="31" t="s">
        <v>97</v>
      </c>
      <c r="C13" s="49" t="s">
        <v>84</v>
      </c>
      <c r="D13" s="46">
        <v>46070</v>
      </c>
      <c r="E13" s="10">
        <v>20045</v>
      </c>
      <c r="F13" s="10">
        <v>1477</v>
      </c>
      <c r="G13" s="10" t="s">
        <v>94</v>
      </c>
      <c r="H13" s="10">
        <v>508</v>
      </c>
      <c r="I13" s="10">
        <v>366</v>
      </c>
      <c r="J13" s="10" t="s">
        <v>94</v>
      </c>
      <c r="K13" s="10">
        <v>1202</v>
      </c>
      <c r="L13" s="10">
        <v>22472</v>
      </c>
      <c r="M13" s="10">
        <v>1280</v>
      </c>
    </row>
    <row r="14" spans="1:13" ht="28.5" customHeight="1">
      <c r="A14" s="48" t="s">
        <v>96</v>
      </c>
      <c r="B14" s="31" t="s">
        <v>95</v>
      </c>
      <c r="C14" s="49" t="s">
        <v>84</v>
      </c>
      <c r="D14" s="46">
        <v>22145</v>
      </c>
      <c r="E14" s="10">
        <v>9240</v>
      </c>
      <c r="F14" s="10">
        <v>2651</v>
      </c>
      <c r="G14" s="10">
        <v>452</v>
      </c>
      <c r="H14" s="10">
        <v>97</v>
      </c>
      <c r="I14" s="10">
        <v>429</v>
      </c>
      <c r="J14" s="10" t="s">
        <v>94</v>
      </c>
      <c r="K14" s="10">
        <v>848</v>
      </c>
      <c r="L14" s="10">
        <v>8428</v>
      </c>
      <c r="M14" s="10">
        <v>615</v>
      </c>
    </row>
    <row r="15" spans="1:13" ht="28.5" customHeight="1">
      <c r="A15" s="48" t="s">
        <v>93</v>
      </c>
      <c r="B15" s="31" t="s">
        <v>92</v>
      </c>
      <c r="C15" s="49" t="s">
        <v>91</v>
      </c>
      <c r="D15" s="46">
        <v>36497</v>
      </c>
      <c r="E15" s="10">
        <v>12462</v>
      </c>
      <c r="F15" s="10">
        <v>968</v>
      </c>
      <c r="G15" s="10">
        <v>183</v>
      </c>
      <c r="H15" s="10">
        <v>7076</v>
      </c>
      <c r="I15" s="10">
        <v>823</v>
      </c>
      <c r="J15" s="10">
        <v>38</v>
      </c>
      <c r="K15" s="10">
        <v>446</v>
      </c>
      <c r="L15" s="10">
        <v>14501</v>
      </c>
      <c r="M15" s="10">
        <v>936</v>
      </c>
    </row>
    <row r="16" spans="1:13" ht="28.5" customHeight="1">
      <c r="A16" s="48" t="s">
        <v>90</v>
      </c>
      <c r="B16" s="31" t="s">
        <v>89</v>
      </c>
      <c r="C16" s="49" t="s">
        <v>88</v>
      </c>
      <c r="D16" s="473" t="s">
        <v>87</v>
      </c>
      <c r="E16" s="474"/>
      <c r="F16" s="474"/>
      <c r="G16" s="474"/>
      <c r="H16" s="474"/>
      <c r="I16" s="474"/>
      <c r="J16" s="474"/>
      <c r="K16" s="474"/>
      <c r="L16" s="474"/>
      <c r="M16" s="474"/>
    </row>
    <row r="17" spans="1:13" ht="28.5" customHeight="1">
      <c r="A17" s="48" t="s">
        <v>86</v>
      </c>
      <c r="B17" s="31" t="s">
        <v>85</v>
      </c>
      <c r="C17" s="49" t="s">
        <v>84</v>
      </c>
      <c r="D17" s="46">
        <v>16115</v>
      </c>
      <c r="E17" s="10">
        <v>5441</v>
      </c>
      <c r="F17" s="10">
        <v>2533</v>
      </c>
      <c r="G17" s="10">
        <v>338</v>
      </c>
      <c r="H17" s="10">
        <v>1576</v>
      </c>
      <c r="I17" s="10">
        <v>592</v>
      </c>
      <c r="J17" s="10">
        <v>518</v>
      </c>
      <c r="K17" s="10">
        <v>602</v>
      </c>
      <c r="L17" s="10">
        <v>4515</v>
      </c>
      <c r="M17" s="10">
        <v>448</v>
      </c>
    </row>
    <row r="18" spans="1:13" ht="28.5" customHeight="1">
      <c r="A18" s="48" t="s">
        <v>83</v>
      </c>
      <c r="B18" s="31" t="s">
        <v>82</v>
      </c>
      <c r="C18" s="47" t="s">
        <v>81</v>
      </c>
      <c r="D18" s="46">
        <v>12350</v>
      </c>
      <c r="E18" s="10">
        <v>3409</v>
      </c>
      <c r="F18" s="10">
        <v>611</v>
      </c>
      <c r="G18" s="10">
        <v>40</v>
      </c>
      <c r="H18" s="10">
        <v>231</v>
      </c>
      <c r="I18" s="10">
        <v>157</v>
      </c>
      <c r="J18" s="10">
        <v>45</v>
      </c>
      <c r="K18" s="10">
        <v>114</v>
      </c>
      <c r="L18" s="10">
        <v>7743</v>
      </c>
      <c r="M18" s="34" t="s">
        <v>80</v>
      </c>
    </row>
    <row r="19" spans="1:13" s="14" customFormat="1" ht="28.5" customHeight="1">
      <c r="A19" s="48" t="s">
        <v>79</v>
      </c>
      <c r="B19" s="31" t="s">
        <v>78</v>
      </c>
      <c r="C19" s="47" t="s">
        <v>77</v>
      </c>
      <c r="D19" s="46">
        <v>14934</v>
      </c>
      <c r="E19" s="10">
        <v>5492</v>
      </c>
      <c r="F19" s="10">
        <v>701</v>
      </c>
      <c r="G19" s="10">
        <v>133</v>
      </c>
      <c r="H19" s="10">
        <v>1089</v>
      </c>
      <c r="I19" s="10">
        <v>7</v>
      </c>
      <c r="J19" s="10">
        <v>3</v>
      </c>
      <c r="K19" s="10">
        <v>448</v>
      </c>
      <c r="L19" s="10">
        <v>7061</v>
      </c>
      <c r="M19" s="34" t="s">
        <v>76</v>
      </c>
    </row>
    <row r="20" spans="1:13" s="14" customFormat="1" ht="28.5" customHeight="1">
      <c r="A20" s="45" t="s">
        <v>75</v>
      </c>
      <c r="B20" s="44" t="s">
        <v>74</v>
      </c>
      <c r="C20" s="43" t="s">
        <v>73</v>
      </c>
      <c r="D20" s="42">
        <v>2394</v>
      </c>
      <c r="E20" s="12">
        <v>1145</v>
      </c>
      <c r="F20" s="12">
        <v>266</v>
      </c>
      <c r="G20" s="12">
        <v>67</v>
      </c>
      <c r="H20" s="12">
        <v>225</v>
      </c>
      <c r="I20" s="12">
        <v>2</v>
      </c>
      <c r="J20" s="12">
        <v>1</v>
      </c>
      <c r="K20" s="12">
        <v>126</v>
      </c>
      <c r="L20" s="12">
        <v>562</v>
      </c>
      <c r="M20" s="41" t="s">
        <v>72</v>
      </c>
    </row>
    <row r="21" spans="1:13" ht="11.25" customHeight="1">
      <c r="A21" s="6" t="s">
        <v>23</v>
      </c>
    </row>
    <row r="22" spans="1:13" ht="11.25" customHeight="1">
      <c r="A22" s="6" t="s">
        <v>71</v>
      </c>
    </row>
    <row r="23" spans="1:13" ht="11.25" customHeight="1">
      <c r="A23" s="6" t="s">
        <v>70</v>
      </c>
    </row>
    <row r="24" spans="1:13" ht="11.25" customHeight="1">
      <c r="A24" s="14" t="s">
        <v>69</v>
      </c>
      <c r="B24" s="40"/>
      <c r="C24" s="39"/>
      <c r="D24" s="30"/>
      <c r="E24" s="30"/>
      <c r="F24" s="10"/>
      <c r="G24" s="10"/>
      <c r="H24" s="10"/>
      <c r="I24" s="10"/>
      <c r="J24" s="10"/>
      <c r="K24" s="10"/>
      <c r="L24" s="10"/>
      <c r="M24" s="10"/>
    </row>
    <row r="26" spans="1:13">
      <c r="A26" s="6"/>
      <c r="B26" s="38"/>
      <c r="C26" s="38"/>
    </row>
    <row r="27" spans="1:13">
      <c r="B27" s="38"/>
      <c r="C27" s="38"/>
    </row>
    <row r="28" spans="1:13">
      <c r="A28" s="6"/>
      <c r="B28" s="38"/>
      <c r="C28" s="38"/>
    </row>
    <row r="29" spans="1:13">
      <c r="B29" s="38"/>
      <c r="C29" s="38"/>
    </row>
    <row r="30" spans="1:13">
      <c r="B30" s="38"/>
      <c r="C30" s="38"/>
    </row>
    <row r="31" spans="1:13">
      <c r="B31" s="38"/>
      <c r="C31" s="38"/>
    </row>
    <row r="32" spans="1:13">
      <c r="B32" s="38"/>
      <c r="C32" s="38"/>
    </row>
    <row r="33" spans="2:3">
      <c r="B33" s="38"/>
      <c r="C33" s="38"/>
    </row>
    <row r="34" spans="2:3">
      <c r="B34" s="38"/>
      <c r="C34" s="38"/>
    </row>
    <row r="35" spans="2:3">
      <c r="B35" s="38"/>
      <c r="C35" s="38"/>
    </row>
    <row r="36" spans="2:3">
      <c r="B36" s="38"/>
      <c r="C36" s="38"/>
    </row>
    <row r="37" spans="2:3">
      <c r="B37" s="38"/>
      <c r="C37" s="38"/>
    </row>
    <row r="38" spans="2:3">
      <c r="B38" s="38"/>
      <c r="C38" s="38"/>
    </row>
    <row r="39" spans="2:3">
      <c r="B39" s="38"/>
    </row>
    <row r="40" spans="2:3">
      <c r="B40" s="38"/>
    </row>
    <row r="41" spans="2:3">
      <c r="B41" s="38"/>
    </row>
    <row r="42" spans="2:3">
      <c r="B42" s="38"/>
    </row>
    <row r="43" spans="2:3">
      <c r="B43" s="38"/>
    </row>
    <row r="44" spans="2:3">
      <c r="B44" s="38"/>
    </row>
    <row r="45" spans="2:3">
      <c r="B45" s="38"/>
    </row>
    <row r="46" spans="2:3">
      <c r="B46" s="38"/>
    </row>
    <row r="47" spans="2:3">
      <c r="B47" s="38"/>
    </row>
    <row r="48" spans="2:3">
      <c r="B48" s="38"/>
    </row>
    <row r="49" spans="2:2">
      <c r="B49" s="38"/>
    </row>
    <row r="50" spans="2:2">
      <c r="B50" s="38"/>
    </row>
    <row r="51" spans="2:2">
      <c r="B51" s="38"/>
    </row>
    <row r="52" spans="2:2">
      <c r="B52" s="38"/>
    </row>
    <row r="53" spans="2:2">
      <c r="B53" s="38"/>
    </row>
    <row r="54" spans="2:2">
      <c r="B54" s="38"/>
    </row>
    <row r="55" spans="2:2">
      <c r="B55" s="38"/>
    </row>
    <row r="56" spans="2:2">
      <c r="B56" s="38"/>
    </row>
    <row r="57" spans="2:2">
      <c r="B57" s="38"/>
    </row>
    <row r="58" spans="2:2">
      <c r="B58" s="38"/>
    </row>
    <row r="59" spans="2:2">
      <c r="B59" s="38"/>
    </row>
    <row r="60" spans="2:2">
      <c r="B60" s="38"/>
    </row>
    <row r="61" spans="2:2">
      <c r="B61" s="38"/>
    </row>
    <row r="62" spans="2:2">
      <c r="B62" s="38"/>
    </row>
    <row r="63" spans="2:2">
      <c r="B63" s="38"/>
    </row>
    <row r="64" spans="2:2">
      <c r="B64" s="38"/>
    </row>
  </sheetData>
  <mergeCells count="12">
    <mergeCell ref="D12:M12"/>
    <mergeCell ref="D16:M16"/>
    <mergeCell ref="M5:M6"/>
    <mergeCell ref="L5:L6"/>
    <mergeCell ref="D5:D6"/>
    <mergeCell ref="E5:G5"/>
    <mergeCell ref="A4:A6"/>
    <mergeCell ref="H5:J5"/>
    <mergeCell ref="D4:M4"/>
    <mergeCell ref="C4:C6"/>
    <mergeCell ref="B4:B6"/>
    <mergeCell ref="K5:K6"/>
  </mergeCells>
  <phoneticPr fontId="10"/>
  <printOptions gridLinesSet="0"/>
  <pageMargins left="0.86614173228346458" right="0.6692913385826772" top="0.68" bottom="0.22" header="0" footer="0.7"/>
  <pageSetup paperSize="9" scale="75" pageOrder="overThenDown" orientation="landscape" verticalDpi="300" r:id="rId1"/>
  <headerFooter alignWithMargins="0"/>
  <rowBreaks count="1" manualBreakCount="1">
    <brk id="74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26"/>
  <sheetViews>
    <sheetView zoomScaleNormal="100" workbookViewId="0">
      <selection sqref="A1:L1"/>
    </sheetView>
  </sheetViews>
  <sheetFormatPr defaultRowHeight="10.5"/>
  <cols>
    <col min="1" max="1" width="17.140625" style="3" customWidth="1"/>
    <col min="2" max="2" width="15" style="3" customWidth="1"/>
    <col min="3" max="3" width="5.7109375" style="3" customWidth="1"/>
    <col min="4" max="5" width="7.7109375" style="3" customWidth="1"/>
    <col min="6" max="6" width="7.140625" style="3" customWidth="1"/>
    <col min="7" max="7" width="6.7109375" style="3" customWidth="1"/>
    <col min="8" max="9" width="6.85546875" style="3" customWidth="1"/>
    <col min="10" max="10" width="5.5703125" style="3" customWidth="1"/>
    <col min="11" max="11" width="7" style="3" customWidth="1"/>
    <col min="12" max="12" width="7.7109375" style="3" customWidth="1"/>
    <col min="13" max="16384" width="9.140625" style="3"/>
  </cols>
  <sheetData>
    <row r="1" spans="1:12" s="1" customFormat="1" ht="13.5">
      <c r="A1" s="479" t="s">
        <v>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2" s="14" customFormat="1" ht="10.5" customHeight="1">
      <c r="A2" s="2"/>
    </row>
    <row r="3" spans="1:12" ht="6" customHeight="1">
      <c r="A3" s="2"/>
    </row>
    <row r="4" spans="1:12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 t="s">
        <v>68</v>
      </c>
    </row>
    <row r="5" spans="1:12" ht="10.5" customHeight="1">
      <c r="A5" s="29" t="s">
        <v>67</v>
      </c>
      <c r="B5" s="401" t="s">
        <v>5</v>
      </c>
      <c r="C5" s="401" t="s">
        <v>6</v>
      </c>
      <c r="D5" s="401" t="s">
        <v>0</v>
      </c>
      <c r="E5" s="480" t="s">
        <v>7</v>
      </c>
      <c r="F5" s="481"/>
      <c r="G5" s="481"/>
      <c r="H5" s="482" t="s">
        <v>8</v>
      </c>
      <c r="I5" s="483"/>
      <c r="J5" s="483"/>
      <c r="K5" s="449" t="s">
        <v>9</v>
      </c>
      <c r="L5" s="436" t="s">
        <v>10</v>
      </c>
    </row>
    <row r="6" spans="1:12" ht="10.5" customHeight="1">
      <c r="A6" s="35" t="s">
        <v>66</v>
      </c>
      <c r="B6" s="403"/>
      <c r="C6" s="403"/>
      <c r="D6" s="403"/>
      <c r="E6" s="7" t="s">
        <v>11</v>
      </c>
      <c r="F6" s="13" t="s">
        <v>12</v>
      </c>
      <c r="G6" s="13" t="s">
        <v>13</v>
      </c>
      <c r="H6" s="7" t="s">
        <v>11</v>
      </c>
      <c r="I6" s="13" t="s">
        <v>12</v>
      </c>
      <c r="J6" s="13" t="s">
        <v>13</v>
      </c>
      <c r="K6" s="450"/>
      <c r="L6" s="437"/>
    </row>
    <row r="7" spans="1:12" s="14" customFormat="1" ht="10.5" customHeight="1">
      <c r="A7" s="26" t="s">
        <v>0</v>
      </c>
      <c r="B7" s="23"/>
      <c r="C7" s="22">
        <v>553</v>
      </c>
      <c r="D7" s="22">
        <v>285448</v>
      </c>
      <c r="E7" s="22">
        <v>149245</v>
      </c>
      <c r="F7" s="22">
        <v>22593</v>
      </c>
      <c r="G7" s="22">
        <v>8935</v>
      </c>
      <c r="H7" s="22">
        <v>19277</v>
      </c>
      <c r="I7" s="22">
        <v>7439</v>
      </c>
      <c r="J7" s="22" t="s">
        <v>65</v>
      </c>
      <c r="K7" s="22">
        <v>77959</v>
      </c>
      <c r="L7" s="22">
        <v>516</v>
      </c>
    </row>
    <row r="8" spans="1:12" s="8" customFormat="1" ht="10.5" customHeight="1">
      <c r="A8" s="17"/>
      <c r="B8" s="15"/>
      <c r="C8" s="16" t="s">
        <v>64</v>
      </c>
      <c r="D8" s="11"/>
      <c r="E8" s="11"/>
      <c r="F8" s="11"/>
      <c r="G8" s="11"/>
      <c r="H8" s="11"/>
      <c r="I8" s="11"/>
      <c r="J8" s="11"/>
      <c r="K8" s="11"/>
      <c r="L8" s="11" t="s">
        <v>63</v>
      </c>
    </row>
    <row r="9" spans="1:12" ht="10.5" customHeight="1">
      <c r="A9" s="17" t="s">
        <v>1</v>
      </c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</row>
    <row r="10" spans="1:12" ht="10.5" customHeight="1">
      <c r="A10" s="17" t="s">
        <v>2</v>
      </c>
      <c r="B10" s="19" t="s">
        <v>62</v>
      </c>
      <c r="C10" s="9">
        <v>297</v>
      </c>
      <c r="D10" s="10">
        <v>13393</v>
      </c>
      <c r="E10" s="10">
        <v>4789</v>
      </c>
      <c r="F10" s="10">
        <v>1585</v>
      </c>
      <c r="G10" s="10">
        <v>470</v>
      </c>
      <c r="H10" s="10">
        <v>523</v>
      </c>
      <c r="I10" s="10">
        <v>502</v>
      </c>
      <c r="J10" s="10" t="s">
        <v>34</v>
      </c>
      <c r="K10" s="10">
        <v>5524</v>
      </c>
      <c r="L10" s="10">
        <v>45</v>
      </c>
    </row>
    <row r="11" spans="1:12" ht="10.5" customHeight="1">
      <c r="A11" s="17"/>
      <c r="B11" s="18"/>
      <c r="C11" s="9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0.5" customHeight="1">
      <c r="A12" s="17" t="s">
        <v>3</v>
      </c>
      <c r="B12" s="19"/>
      <c r="C12" s="9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1.5" customHeight="1">
      <c r="A13" s="20" t="s">
        <v>61</v>
      </c>
      <c r="B13" s="21" t="s">
        <v>60</v>
      </c>
      <c r="C13" s="9">
        <v>6</v>
      </c>
      <c r="D13" s="10">
        <v>2070</v>
      </c>
      <c r="E13" s="10">
        <v>1148</v>
      </c>
      <c r="F13" s="10">
        <v>260</v>
      </c>
      <c r="G13" s="10">
        <v>66</v>
      </c>
      <c r="H13" s="10">
        <v>1</v>
      </c>
      <c r="I13" s="10">
        <v>40</v>
      </c>
      <c r="J13" s="10" t="s">
        <v>34</v>
      </c>
      <c r="K13" s="10">
        <v>555</v>
      </c>
      <c r="L13" s="10">
        <v>345</v>
      </c>
    </row>
    <row r="14" spans="1:12" ht="31.5" customHeight="1">
      <c r="A14" s="20" t="s">
        <v>59</v>
      </c>
      <c r="B14" s="19" t="s">
        <v>58</v>
      </c>
      <c r="C14" s="9">
        <v>39</v>
      </c>
      <c r="D14" s="10">
        <v>27878</v>
      </c>
      <c r="E14" s="10">
        <v>13638</v>
      </c>
      <c r="F14" s="10">
        <v>1376</v>
      </c>
      <c r="G14" s="10">
        <v>876</v>
      </c>
      <c r="H14" s="10">
        <v>372</v>
      </c>
      <c r="I14" s="10">
        <v>1393</v>
      </c>
      <c r="J14" s="10" t="s">
        <v>34</v>
      </c>
      <c r="K14" s="10">
        <v>10223</v>
      </c>
      <c r="L14" s="10">
        <v>715</v>
      </c>
    </row>
    <row r="15" spans="1:12" ht="21" customHeight="1">
      <c r="A15" s="20" t="s">
        <v>57</v>
      </c>
      <c r="B15" s="19" t="s">
        <v>56</v>
      </c>
      <c r="C15" s="9">
        <v>38</v>
      </c>
      <c r="D15" s="10">
        <v>67047</v>
      </c>
      <c r="E15" s="10">
        <v>37215</v>
      </c>
      <c r="F15" s="10">
        <v>6359</v>
      </c>
      <c r="G15" s="10">
        <v>1929</v>
      </c>
      <c r="H15" s="10">
        <v>4032</v>
      </c>
      <c r="I15" s="10">
        <v>2141</v>
      </c>
      <c r="J15" s="10" t="s">
        <v>34</v>
      </c>
      <c r="K15" s="10">
        <v>15371</v>
      </c>
      <c r="L15" s="10">
        <v>1764</v>
      </c>
    </row>
    <row r="16" spans="1:12" ht="31.5" customHeight="1">
      <c r="A16" s="20" t="s">
        <v>55</v>
      </c>
      <c r="B16" s="19" t="s">
        <v>54</v>
      </c>
      <c r="C16" s="9">
        <v>30</v>
      </c>
      <c r="D16" s="10">
        <v>8354</v>
      </c>
      <c r="E16" s="10">
        <v>2810</v>
      </c>
      <c r="F16" s="10">
        <v>928</v>
      </c>
      <c r="G16" s="10">
        <v>658</v>
      </c>
      <c r="H16" s="10">
        <v>100</v>
      </c>
      <c r="I16" s="10">
        <v>288</v>
      </c>
      <c r="J16" s="10" t="s">
        <v>34</v>
      </c>
      <c r="K16" s="10">
        <v>3570</v>
      </c>
      <c r="L16" s="10">
        <v>278</v>
      </c>
    </row>
    <row r="17" spans="1:12" ht="20.25" customHeight="1">
      <c r="A17" s="20" t="s">
        <v>53</v>
      </c>
      <c r="B17" s="19" t="s">
        <v>52</v>
      </c>
      <c r="C17" s="9">
        <v>36</v>
      </c>
      <c r="D17" s="10">
        <v>51488</v>
      </c>
      <c r="E17" s="10">
        <v>21876</v>
      </c>
      <c r="F17" s="10">
        <v>2704</v>
      </c>
      <c r="G17" s="10">
        <v>1654</v>
      </c>
      <c r="H17" s="10">
        <v>4240</v>
      </c>
      <c r="I17" s="10">
        <v>976</v>
      </c>
      <c r="J17" s="10" t="s">
        <v>34</v>
      </c>
      <c r="K17" s="10">
        <v>20038</v>
      </c>
      <c r="L17" s="10">
        <v>1430</v>
      </c>
    </row>
    <row r="18" spans="1:12" ht="52.5" customHeight="1">
      <c r="A18" s="20" t="s">
        <v>51</v>
      </c>
      <c r="B18" s="19" t="s">
        <v>50</v>
      </c>
      <c r="C18" s="9">
        <v>45</v>
      </c>
      <c r="D18" s="10">
        <v>12842</v>
      </c>
      <c r="E18" s="10">
        <v>6089</v>
      </c>
      <c r="F18" s="10">
        <v>2694</v>
      </c>
      <c r="G18" s="10">
        <v>488</v>
      </c>
      <c r="H18" s="10">
        <v>188</v>
      </c>
      <c r="I18" s="10">
        <v>841</v>
      </c>
      <c r="J18" s="10" t="s">
        <v>34</v>
      </c>
      <c r="K18" s="10">
        <v>2542</v>
      </c>
      <c r="L18" s="10">
        <v>285</v>
      </c>
    </row>
    <row r="19" spans="1:12" ht="31.5" customHeight="1">
      <c r="A19" s="20" t="s">
        <v>49</v>
      </c>
      <c r="B19" s="19" t="s">
        <v>48</v>
      </c>
      <c r="C19" s="9">
        <v>62</v>
      </c>
      <c r="D19" s="10">
        <v>102376</v>
      </c>
      <c r="E19" s="10">
        <v>61680</v>
      </c>
      <c r="F19" s="10">
        <v>6687</v>
      </c>
      <c r="G19" s="10">
        <v>2794</v>
      </c>
      <c r="H19" s="10">
        <v>9821</v>
      </c>
      <c r="I19" s="10">
        <v>1258</v>
      </c>
      <c r="J19" s="10" t="s">
        <v>34</v>
      </c>
      <c r="K19" s="10">
        <v>20136</v>
      </c>
      <c r="L19" s="10">
        <v>1651</v>
      </c>
    </row>
    <row r="20" spans="1:12" ht="31.5" customHeight="1">
      <c r="A20" s="20" t="s">
        <v>47</v>
      </c>
      <c r="B20" s="19" t="s">
        <v>46</v>
      </c>
      <c r="C20" s="34" t="s">
        <v>45</v>
      </c>
      <c r="D20" s="34" t="s">
        <v>44</v>
      </c>
      <c r="E20" s="10" t="s">
        <v>34</v>
      </c>
      <c r="F20" s="10" t="s">
        <v>34</v>
      </c>
      <c r="G20" s="10" t="s">
        <v>34</v>
      </c>
      <c r="H20" s="10" t="s">
        <v>34</v>
      </c>
      <c r="I20" s="10" t="s">
        <v>34</v>
      </c>
      <c r="J20" s="10" t="s">
        <v>34</v>
      </c>
      <c r="K20" s="10" t="s">
        <v>34</v>
      </c>
      <c r="L20" s="34" t="s">
        <v>43</v>
      </c>
    </row>
    <row r="21" spans="1:12" s="14" customFormat="1" ht="10.5" customHeight="1">
      <c r="A21" s="25"/>
      <c r="B21" s="33"/>
      <c r="C21" s="24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4" customFormat="1" ht="6" customHeight="1">
      <c r="A22" s="32"/>
      <c r="B22" s="31"/>
      <c r="C22" s="9"/>
      <c r="D22" s="30"/>
      <c r="E22" s="30"/>
      <c r="F22" s="10"/>
      <c r="G22" s="10"/>
      <c r="H22" s="10"/>
      <c r="I22" s="10"/>
      <c r="J22" s="10"/>
      <c r="K22" s="10"/>
      <c r="L22" s="10"/>
    </row>
    <row r="23" spans="1:12">
      <c r="A23" s="6" t="s">
        <v>23</v>
      </c>
    </row>
    <row r="24" spans="1:12">
      <c r="A24" s="6" t="s">
        <v>41</v>
      </c>
    </row>
    <row r="25" spans="1:12">
      <c r="A25" s="6" t="s">
        <v>42</v>
      </c>
    </row>
    <row r="26" spans="1:12">
      <c r="A26" s="6"/>
    </row>
  </sheetData>
  <mergeCells count="8">
    <mergeCell ref="A1:L1"/>
    <mergeCell ref="B5:B6"/>
    <mergeCell ref="L5:L6"/>
    <mergeCell ref="K5:K6"/>
    <mergeCell ref="C5:C6"/>
    <mergeCell ref="D5:D6"/>
    <mergeCell ref="E5:G5"/>
    <mergeCell ref="H5:J5"/>
  </mergeCells>
  <phoneticPr fontId="10"/>
  <printOptions gridLinesSet="0"/>
  <pageMargins left="0.86614173228346458" right="0.6692913385826772" top="5.1181102362204731" bottom="0.86614173228346458" header="0" footer="0"/>
  <pageSetup paperSize="9" pageOrder="overThenDown" orientation="portrait" verticalDpi="300" r:id="rId1"/>
  <headerFooter alignWithMargins="0"/>
  <rowBreaks count="1" manualBreakCount="1">
    <brk id="74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24"/>
  <sheetViews>
    <sheetView zoomScaleNormal="100" workbookViewId="0"/>
  </sheetViews>
  <sheetFormatPr defaultRowHeight="10.5" customHeight="1"/>
  <cols>
    <col min="1" max="1" width="19.28515625" style="3" customWidth="1"/>
    <col min="2" max="2" width="15" style="3" customWidth="1"/>
    <col min="3" max="3" width="5.7109375" style="3" customWidth="1"/>
    <col min="4" max="5" width="7.7109375" style="3" customWidth="1"/>
    <col min="6" max="6" width="7.140625" style="3" customWidth="1"/>
    <col min="7" max="7" width="6.7109375" style="3" customWidth="1"/>
    <col min="8" max="9" width="6.85546875" style="3" customWidth="1"/>
    <col min="10" max="10" width="6.7109375" style="3" customWidth="1"/>
    <col min="11" max="12" width="7" style="3" customWidth="1"/>
    <col min="13" max="16384" width="9.140625" style="3"/>
  </cols>
  <sheetData>
    <row r="1" spans="1:12" s="1" customFormat="1" ht="13.5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4" customFormat="1" ht="10.5" customHeight="1">
      <c r="A2" s="2"/>
    </row>
    <row r="3" spans="1:12" ht="10.5" customHeight="1">
      <c r="A3" s="2"/>
    </row>
    <row r="4" spans="1:12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 t="s">
        <v>26</v>
      </c>
    </row>
    <row r="5" spans="1:12" ht="10.5" customHeight="1">
      <c r="A5" s="484" t="s">
        <v>27</v>
      </c>
      <c r="B5" s="401" t="s">
        <v>5</v>
      </c>
      <c r="C5" s="401" t="s">
        <v>6</v>
      </c>
      <c r="D5" s="401" t="s">
        <v>0</v>
      </c>
      <c r="E5" s="480" t="s">
        <v>7</v>
      </c>
      <c r="F5" s="481"/>
      <c r="G5" s="481"/>
      <c r="H5" s="482" t="s">
        <v>8</v>
      </c>
      <c r="I5" s="483"/>
      <c r="J5" s="483"/>
      <c r="K5" s="486" t="s">
        <v>9</v>
      </c>
      <c r="L5" s="413" t="s">
        <v>10</v>
      </c>
    </row>
    <row r="6" spans="1:12" ht="10.5" customHeight="1">
      <c r="A6" s="485"/>
      <c r="B6" s="403"/>
      <c r="C6" s="403"/>
      <c r="D6" s="403"/>
      <c r="E6" s="7" t="s">
        <v>11</v>
      </c>
      <c r="F6" s="13" t="s">
        <v>12</v>
      </c>
      <c r="G6" s="13" t="s">
        <v>13</v>
      </c>
      <c r="H6" s="7" t="s">
        <v>11</v>
      </c>
      <c r="I6" s="13" t="s">
        <v>12</v>
      </c>
      <c r="J6" s="13" t="s">
        <v>13</v>
      </c>
      <c r="K6" s="487"/>
      <c r="L6" s="418"/>
    </row>
    <row r="7" spans="1:12" s="14" customFormat="1" ht="10.5" customHeight="1">
      <c r="A7" s="26" t="s">
        <v>0</v>
      </c>
      <c r="B7" s="23"/>
      <c r="C7" s="22">
        <v>591</v>
      </c>
      <c r="D7" s="22">
        <v>185603</v>
      </c>
      <c r="E7" s="22">
        <v>71604</v>
      </c>
      <c r="F7" s="22">
        <v>14767</v>
      </c>
      <c r="G7" s="22">
        <v>2928</v>
      </c>
      <c r="H7" s="22">
        <v>4658</v>
      </c>
      <c r="I7" s="22">
        <v>4895</v>
      </c>
      <c r="J7" s="22">
        <v>682</v>
      </c>
      <c r="K7" s="22">
        <v>86069</v>
      </c>
      <c r="L7" s="22">
        <v>314</v>
      </c>
    </row>
    <row r="8" spans="1:12" s="8" customFormat="1" ht="10.5" customHeight="1">
      <c r="A8" s="17"/>
      <c r="B8" s="15"/>
      <c r="C8" s="16" t="s">
        <v>14</v>
      </c>
      <c r="D8" s="11"/>
      <c r="E8" s="11"/>
      <c r="F8" s="11"/>
      <c r="G8" s="11"/>
      <c r="H8" s="11"/>
      <c r="I8" s="11"/>
      <c r="J8" s="11"/>
      <c r="K8" s="11"/>
      <c r="L8" s="11" t="s">
        <v>15</v>
      </c>
    </row>
    <row r="9" spans="1:12" ht="10.5" customHeight="1">
      <c r="A9" s="17" t="s">
        <v>1</v>
      </c>
      <c r="B9" s="15"/>
      <c r="C9" s="9"/>
      <c r="D9" s="10"/>
      <c r="E9" s="10"/>
      <c r="F9" s="10"/>
      <c r="G9" s="10"/>
      <c r="H9" s="10"/>
      <c r="I9" s="10"/>
      <c r="J9" s="10"/>
      <c r="K9" s="10"/>
      <c r="L9" s="10"/>
    </row>
    <row r="10" spans="1:12" ht="10.5" customHeight="1">
      <c r="A10" s="17" t="s">
        <v>2</v>
      </c>
      <c r="B10" s="19" t="s">
        <v>28</v>
      </c>
      <c r="C10" s="9">
        <v>307</v>
      </c>
      <c r="D10" s="10">
        <v>43837</v>
      </c>
      <c r="E10" s="10">
        <v>4831</v>
      </c>
      <c r="F10" s="10">
        <v>1479</v>
      </c>
      <c r="G10" s="10">
        <v>1282</v>
      </c>
      <c r="H10" s="10">
        <v>737</v>
      </c>
      <c r="I10" s="10">
        <v>389</v>
      </c>
      <c r="J10" s="10">
        <v>217</v>
      </c>
      <c r="K10" s="10">
        <v>34902</v>
      </c>
      <c r="L10" s="10">
        <v>143</v>
      </c>
    </row>
    <row r="11" spans="1:12" ht="10.5" customHeight="1">
      <c r="A11" s="17"/>
      <c r="B11" s="18"/>
      <c r="C11" s="9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0.5" customHeight="1">
      <c r="A12" s="17" t="s">
        <v>3</v>
      </c>
      <c r="B12" s="19"/>
      <c r="C12" s="9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1" customHeight="1">
      <c r="A13" s="20" t="s">
        <v>16</v>
      </c>
      <c r="B13" s="21" t="s">
        <v>29</v>
      </c>
      <c r="C13" s="9">
        <v>13</v>
      </c>
      <c r="D13" s="10">
        <v>30818</v>
      </c>
      <c r="E13" s="10">
        <v>13293</v>
      </c>
      <c r="F13" s="10">
        <v>1427</v>
      </c>
      <c r="G13" s="10">
        <v>332</v>
      </c>
      <c r="H13" s="10">
        <v>2033</v>
      </c>
      <c r="I13" s="10">
        <v>611</v>
      </c>
      <c r="J13" s="10">
        <v>62</v>
      </c>
      <c r="K13" s="10">
        <v>13060</v>
      </c>
      <c r="L13" s="10">
        <v>2371</v>
      </c>
    </row>
    <row r="14" spans="1:12" ht="10.5" customHeight="1">
      <c r="A14" s="20" t="s">
        <v>17</v>
      </c>
      <c r="B14" s="19" t="s">
        <v>30</v>
      </c>
      <c r="C14" s="9">
        <v>37</v>
      </c>
      <c r="D14" s="10">
        <v>27473</v>
      </c>
      <c r="E14" s="10">
        <v>12193</v>
      </c>
      <c r="F14" s="10">
        <v>880</v>
      </c>
      <c r="G14" s="10">
        <v>224</v>
      </c>
      <c r="H14" s="10">
        <v>677</v>
      </c>
      <c r="I14" s="10">
        <v>1119</v>
      </c>
      <c r="J14" s="10">
        <v>8</v>
      </c>
      <c r="K14" s="10">
        <v>12372</v>
      </c>
      <c r="L14" s="10">
        <v>743</v>
      </c>
    </row>
    <row r="15" spans="1:12" ht="10.5" customHeight="1">
      <c r="A15" s="20" t="s">
        <v>31</v>
      </c>
      <c r="B15" s="19" t="s">
        <v>32</v>
      </c>
      <c r="C15" s="9">
        <v>48</v>
      </c>
      <c r="D15" s="10">
        <v>16595</v>
      </c>
      <c r="E15" s="10">
        <v>6704</v>
      </c>
      <c r="F15" s="10">
        <v>3964</v>
      </c>
      <c r="G15" s="10">
        <v>475</v>
      </c>
      <c r="H15" s="10">
        <v>247</v>
      </c>
      <c r="I15" s="10">
        <v>1181</v>
      </c>
      <c r="J15" s="10">
        <v>21</v>
      </c>
      <c r="K15" s="10">
        <v>4003</v>
      </c>
      <c r="L15" s="10">
        <v>346</v>
      </c>
    </row>
    <row r="16" spans="1:12" ht="21" customHeight="1">
      <c r="A16" s="20" t="s">
        <v>18</v>
      </c>
      <c r="B16" s="19" t="s">
        <v>33</v>
      </c>
      <c r="C16" s="9">
        <v>48</v>
      </c>
      <c r="D16" s="10">
        <v>10797</v>
      </c>
      <c r="E16" s="10">
        <v>4968</v>
      </c>
      <c r="F16" s="10">
        <v>1455</v>
      </c>
      <c r="G16" s="10">
        <v>95</v>
      </c>
      <c r="H16" s="10">
        <v>390</v>
      </c>
      <c r="I16" s="10">
        <v>459</v>
      </c>
      <c r="J16" s="10" t="s">
        <v>34</v>
      </c>
      <c r="K16" s="10">
        <v>3430</v>
      </c>
      <c r="L16" s="10">
        <v>225</v>
      </c>
    </row>
    <row r="17" spans="1:12" ht="21" customHeight="1">
      <c r="A17" s="20" t="s">
        <v>19</v>
      </c>
      <c r="B17" s="19" t="s">
        <v>35</v>
      </c>
      <c r="C17" s="9">
        <v>30</v>
      </c>
      <c r="D17" s="10">
        <v>4660</v>
      </c>
      <c r="E17" s="10">
        <v>2248</v>
      </c>
      <c r="F17" s="10">
        <v>1537</v>
      </c>
      <c r="G17" s="10">
        <v>67</v>
      </c>
      <c r="H17" s="10">
        <v>21</v>
      </c>
      <c r="I17" s="10">
        <v>94</v>
      </c>
      <c r="J17" s="10" t="s">
        <v>36</v>
      </c>
      <c r="K17" s="10">
        <v>693</v>
      </c>
      <c r="L17" s="10">
        <v>155</v>
      </c>
    </row>
    <row r="18" spans="1:12" ht="10.5" customHeight="1">
      <c r="A18" s="20" t="s">
        <v>20</v>
      </c>
      <c r="B18" s="19" t="s">
        <v>37</v>
      </c>
      <c r="C18" s="9">
        <v>36</v>
      </c>
      <c r="D18" s="10">
        <v>16937</v>
      </c>
      <c r="E18" s="10">
        <v>6257</v>
      </c>
      <c r="F18" s="10">
        <v>671</v>
      </c>
      <c r="G18" s="10">
        <v>103</v>
      </c>
      <c r="H18" s="10">
        <v>86</v>
      </c>
      <c r="I18" s="10">
        <v>498</v>
      </c>
      <c r="J18" s="10">
        <v>45</v>
      </c>
      <c r="K18" s="10">
        <v>9277</v>
      </c>
      <c r="L18" s="10">
        <v>470</v>
      </c>
    </row>
    <row r="19" spans="1:12" ht="10.5" customHeight="1">
      <c r="A19" s="20" t="s">
        <v>21</v>
      </c>
      <c r="B19" s="19" t="s">
        <v>38</v>
      </c>
      <c r="C19" s="9">
        <v>38</v>
      </c>
      <c r="D19" s="10">
        <v>27749</v>
      </c>
      <c r="E19" s="10">
        <v>16993</v>
      </c>
      <c r="F19" s="10">
        <v>2433</v>
      </c>
      <c r="G19" s="10">
        <v>350</v>
      </c>
      <c r="H19" s="10">
        <v>321</v>
      </c>
      <c r="I19" s="10">
        <v>469</v>
      </c>
      <c r="J19" s="10">
        <v>329</v>
      </c>
      <c r="K19" s="10">
        <v>6854</v>
      </c>
      <c r="L19" s="10">
        <v>730</v>
      </c>
    </row>
    <row r="20" spans="1:12" ht="21" customHeight="1">
      <c r="A20" s="25" t="s">
        <v>22</v>
      </c>
      <c r="B20" s="28" t="s">
        <v>39</v>
      </c>
      <c r="C20" s="24">
        <v>34</v>
      </c>
      <c r="D20" s="12">
        <v>6737</v>
      </c>
      <c r="E20" s="12">
        <v>4117</v>
      </c>
      <c r="F20" s="12">
        <v>921</v>
      </c>
      <c r="G20" s="12" t="s">
        <v>40</v>
      </c>
      <c r="H20" s="12">
        <v>146</v>
      </c>
      <c r="I20" s="12">
        <v>75</v>
      </c>
      <c r="J20" s="12" t="s">
        <v>40</v>
      </c>
      <c r="K20" s="12">
        <v>1478</v>
      </c>
      <c r="L20" s="12">
        <v>198</v>
      </c>
    </row>
    <row r="21" spans="1:12" ht="10.5" customHeight="1">
      <c r="A21" s="6" t="s">
        <v>23</v>
      </c>
    </row>
    <row r="22" spans="1:12" ht="10.5" customHeight="1">
      <c r="A22" s="6" t="s">
        <v>41</v>
      </c>
    </row>
    <row r="23" spans="1:12" ht="10.5" customHeight="1">
      <c r="A23" s="6" t="s">
        <v>24</v>
      </c>
    </row>
    <row r="24" spans="1:12" ht="10.5" customHeight="1">
      <c r="A24" s="6" t="s">
        <v>25</v>
      </c>
    </row>
  </sheetData>
  <mergeCells count="8">
    <mergeCell ref="A5:A6"/>
    <mergeCell ref="B5:B6"/>
    <mergeCell ref="L5:L6"/>
    <mergeCell ref="K5:K6"/>
    <mergeCell ref="C5:C6"/>
    <mergeCell ref="D5:D6"/>
    <mergeCell ref="E5:G5"/>
    <mergeCell ref="H5:J5"/>
  </mergeCells>
  <phoneticPr fontId="2"/>
  <printOptions gridLinesSet="0"/>
  <pageMargins left="0.6692913385826772" right="0.6692913385826772" top="0.78740157480314965" bottom="0.86614173228346458" header="0" footer="0"/>
  <pageSetup paperSize="9" pageOrder="overThenDown" orientation="portrait" verticalDpi="300" r:id="rId1"/>
  <headerFooter alignWithMargins="0"/>
  <rowBreaks count="1" manualBreakCount="1">
    <brk id="7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5A57-238B-463A-B693-29F005C7F80E}">
  <dimension ref="A2:Q34"/>
  <sheetViews>
    <sheetView zoomScaleNormal="100" zoomScaleSheetLayoutView="100" workbookViewId="0"/>
  </sheetViews>
  <sheetFormatPr defaultRowHeight="10.5"/>
  <cols>
    <col min="1" max="1" width="24.28515625" style="261" customWidth="1"/>
    <col min="2" max="2" width="16.85546875" style="261" customWidth="1"/>
    <col min="3" max="3" width="6.7109375" style="261" customWidth="1"/>
    <col min="4" max="4" width="6.7109375" style="294" customWidth="1"/>
    <col min="5" max="10" width="6.7109375" style="261" customWidth="1"/>
    <col min="11" max="11" width="8" style="261" customWidth="1"/>
    <col min="12" max="12" width="5.7109375" style="261" customWidth="1"/>
    <col min="13" max="18" width="8" style="261" customWidth="1"/>
    <col min="19" max="16384" width="9.140625" style="261"/>
  </cols>
  <sheetData>
    <row r="2" spans="1:11" s="255" customFormat="1" ht="13.5">
      <c r="A2" s="298" t="s">
        <v>185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1" s="255" customFormat="1" ht="10.5" customHeight="1">
      <c r="A3" s="256"/>
      <c r="B3" s="256"/>
      <c r="C3" s="256"/>
      <c r="D3" s="257"/>
      <c r="E3" s="256"/>
      <c r="F3" s="256"/>
      <c r="G3" s="256"/>
      <c r="H3" s="256"/>
      <c r="I3" s="256"/>
      <c r="J3" s="256"/>
      <c r="K3" s="256"/>
    </row>
    <row r="4" spans="1:11" ht="10.5" customHeight="1">
      <c r="A4" s="258" t="s">
        <v>250</v>
      </c>
      <c r="B4" s="258"/>
      <c r="C4" s="258"/>
      <c r="D4" s="259"/>
      <c r="E4" s="258"/>
      <c r="F4" s="258"/>
      <c r="G4" s="258"/>
      <c r="H4" s="258"/>
      <c r="I4" s="258"/>
      <c r="J4" s="258"/>
      <c r="K4" s="260" t="s">
        <v>561</v>
      </c>
    </row>
    <row r="5" spans="1:11" ht="12" customHeight="1">
      <c r="A5" s="364" t="s">
        <v>248</v>
      </c>
      <c r="B5" s="367" t="s">
        <v>247</v>
      </c>
      <c r="C5" s="370" t="s">
        <v>246</v>
      </c>
      <c r="D5" s="371" t="s">
        <v>245</v>
      </c>
      <c r="E5" s="372"/>
      <c r="F5" s="372"/>
      <c r="G5" s="372"/>
      <c r="H5" s="372"/>
      <c r="I5" s="372"/>
      <c r="J5" s="372"/>
      <c r="K5" s="372"/>
    </row>
    <row r="6" spans="1:11" ht="12" customHeight="1">
      <c r="A6" s="365"/>
      <c r="B6" s="368"/>
      <c r="C6" s="368"/>
      <c r="D6" s="373" t="s">
        <v>0</v>
      </c>
      <c r="E6" s="375" t="s">
        <v>7</v>
      </c>
      <c r="F6" s="376"/>
      <c r="G6" s="376"/>
      <c r="H6" s="377" t="s">
        <v>8</v>
      </c>
      <c r="I6" s="378"/>
      <c r="J6" s="378"/>
      <c r="K6" s="379" t="s">
        <v>273</v>
      </c>
    </row>
    <row r="7" spans="1:11" ht="10.5" customHeight="1">
      <c r="A7" s="366"/>
      <c r="B7" s="369"/>
      <c r="C7" s="369"/>
      <c r="D7" s="374"/>
      <c r="E7" s="262" t="s">
        <v>11</v>
      </c>
      <c r="F7" s="263" t="s">
        <v>108</v>
      </c>
      <c r="G7" s="263" t="s">
        <v>107</v>
      </c>
      <c r="H7" s="262" t="s">
        <v>11</v>
      </c>
      <c r="I7" s="263" t="s">
        <v>108</v>
      </c>
      <c r="J7" s="263" t="s">
        <v>107</v>
      </c>
      <c r="K7" s="380"/>
    </row>
    <row r="8" spans="1:11" s="268" customFormat="1" ht="6" customHeight="1">
      <c r="A8" s="264"/>
      <c r="B8" s="265"/>
      <c r="C8" s="266"/>
      <c r="D8" s="174"/>
      <c r="E8" s="267"/>
      <c r="F8" s="267"/>
      <c r="G8" s="267"/>
      <c r="H8" s="267"/>
      <c r="I8" s="267"/>
      <c r="J8" s="267"/>
      <c r="K8" s="267"/>
    </row>
    <row r="9" spans="1:11" ht="10.5" customHeight="1">
      <c r="A9" s="269" t="s">
        <v>471</v>
      </c>
      <c r="B9" s="270"/>
      <c r="C9" s="271"/>
      <c r="D9" s="272"/>
      <c r="E9" s="273"/>
      <c r="F9" s="273"/>
      <c r="G9" s="273"/>
      <c r="H9" s="273"/>
      <c r="I9" s="273"/>
      <c r="J9" s="273"/>
      <c r="K9" s="273"/>
    </row>
    <row r="10" spans="1:11" ht="24.95" customHeight="1">
      <c r="A10" s="274" t="s">
        <v>562</v>
      </c>
      <c r="B10" s="270" t="s">
        <v>563</v>
      </c>
      <c r="C10" s="275">
        <v>48</v>
      </c>
      <c r="D10" s="276">
        <v>11791</v>
      </c>
      <c r="E10" s="276">
        <v>797</v>
      </c>
      <c r="F10" s="277">
        <v>138</v>
      </c>
      <c r="G10" s="277" t="s">
        <v>564</v>
      </c>
      <c r="H10" s="277">
        <v>55</v>
      </c>
      <c r="I10" s="277">
        <v>3</v>
      </c>
      <c r="J10" s="277" t="s">
        <v>564</v>
      </c>
      <c r="K10" s="277">
        <v>10798</v>
      </c>
    </row>
    <row r="11" spans="1:11" ht="24.95" customHeight="1">
      <c r="A11" s="274" t="s">
        <v>565</v>
      </c>
      <c r="B11" s="270" t="s">
        <v>566</v>
      </c>
      <c r="C11" s="275">
        <v>65</v>
      </c>
      <c r="D11" s="276">
        <v>12195</v>
      </c>
      <c r="E11" s="276">
        <v>739</v>
      </c>
      <c r="F11" s="277">
        <v>149</v>
      </c>
      <c r="G11" s="277" t="s">
        <v>564</v>
      </c>
      <c r="H11" s="277">
        <v>118</v>
      </c>
      <c r="I11" s="277">
        <v>5</v>
      </c>
      <c r="J11" s="277" t="s">
        <v>564</v>
      </c>
      <c r="K11" s="277">
        <v>11184</v>
      </c>
    </row>
    <row r="12" spans="1:11" ht="24.95" customHeight="1">
      <c r="A12" s="274" t="s">
        <v>567</v>
      </c>
      <c r="B12" s="270" t="s">
        <v>568</v>
      </c>
      <c r="C12" s="275">
        <v>64</v>
      </c>
      <c r="D12" s="276">
        <v>12797</v>
      </c>
      <c r="E12" s="276">
        <v>705</v>
      </c>
      <c r="F12" s="277">
        <v>149</v>
      </c>
      <c r="G12" s="277" t="s">
        <v>564</v>
      </c>
      <c r="H12" s="277">
        <v>144</v>
      </c>
      <c r="I12" s="277">
        <v>13</v>
      </c>
      <c r="J12" s="277" t="s">
        <v>564</v>
      </c>
      <c r="K12" s="277">
        <v>11786</v>
      </c>
    </row>
    <row r="13" spans="1:11" ht="24.95" customHeight="1">
      <c r="A13" s="274" t="s">
        <v>569</v>
      </c>
      <c r="B13" s="299" t="s">
        <v>570</v>
      </c>
      <c r="C13" s="275">
        <v>57</v>
      </c>
      <c r="D13" s="276">
        <v>10279</v>
      </c>
      <c r="E13" s="276">
        <v>464</v>
      </c>
      <c r="F13" s="277">
        <v>155</v>
      </c>
      <c r="G13" s="277" t="s">
        <v>564</v>
      </c>
      <c r="H13" s="277">
        <v>70</v>
      </c>
      <c r="I13" s="277">
        <v>33</v>
      </c>
      <c r="J13" s="277" t="s">
        <v>564</v>
      </c>
      <c r="K13" s="277">
        <v>9557</v>
      </c>
    </row>
    <row r="14" spans="1:11" ht="24.95" customHeight="1">
      <c r="A14" s="274" t="s">
        <v>571</v>
      </c>
      <c r="B14" s="270" t="s">
        <v>572</v>
      </c>
      <c r="C14" s="275">
        <v>8</v>
      </c>
      <c r="D14" s="276">
        <v>828</v>
      </c>
      <c r="E14" s="276">
        <v>201</v>
      </c>
      <c r="F14" s="277">
        <v>71</v>
      </c>
      <c r="G14" s="277" t="s">
        <v>564</v>
      </c>
      <c r="H14" s="277">
        <v>19</v>
      </c>
      <c r="I14" s="277">
        <v>4</v>
      </c>
      <c r="J14" s="277" t="s">
        <v>564</v>
      </c>
      <c r="K14" s="277">
        <v>533</v>
      </c>
    </row>
    <row r="15" spans="1:11" ht="6" customHeight="1">
      <c r="A15" s="281"/>
      <c r="B15" s="282"/>
      <c r="C15" s="283"/>
      <c r="D15" s="276"/>
      <c r="E15" s="276"/>
      <c r="F15" s="277"/>
      <c r="G15" s="277"/>
      <c r="H15" s="277"/>
      <c r="I15" s="277"/>
      <c r="J15" s="277"/>
      <c r="K15" s="277"/>
    </row>
    <row r="16" spans="1:11" ht="10.5" customHeight="1">
      <c r="A16" s="269" t="s">
        <v>3</v>
      </c>
      <c r="B16" s="282"/>
      <c r="C16" s="283"/>
      <c r="D16" s="276"/>
      <c r="E16" s="276"/>
      <c r="F16" s="277"/>
      <c r="G16" s="277"/>
      <c r="H16" s="277"/>
      <c r="I16" s="277"/>
      <c r="J16" s="277"/>
      <c r="K16" s="277"/>
    </row>
    <row r="17" spans="1:17" ht="30" customHeight="1">
      <c r="A17" s="287" t="s">
        <v>573</v>
      </c>
      <c r="B17" s="270" t="s">
        <v>574</v>
      </c>
      <c r="C17" s="275">
        <v>36</v>
      </c>
      <c r="D17" s="276">
        <v>11899</v>
      </c>
      <c r="E17" s="276">
        <v>5318</v>
      </c>
      <c r="F17" s="277">
        <v>475</v>
      </c>
      <c r="G17" s="277">
        <v>53</v>
      </c>
      <c r="H17" s="277">
        <v>1589</v>
      </c>
      <c r="I17" s="277">
        <v>572</v>
      </c>
      <c r="J17" s="277">
        <v>11</v>
      </c>
      <c r="K17" s="277">
        <v>3881</v>
      </c>
    </row>
    <row r="18" spans="1:17" ht="30" customHeight="1">
      <c r="A18" s="287" t="s">
        <v>575</v>
      </c>
      <c r="B18" s="270" t="s">
        <v>576</v>
      </c>
      <c r="C18" s="275">
        <v>42</v>
      </c>
      <c r="D18" s="276">
        <v>11582</v>
      </c>
      <c r="E18" s="276">
        <v>733</v>
      </c>
      <c r="F18" s="277">
        <v>112</v>
      </c>
      <c r="G18" s="277" t="s">
        <v>564</v>
      </c>
      <c r="H18" s="277">
        <v>48</v>
      </c>
      <c r="I18" s="277">
        <v>3</v>
      </c>
      <c r="J18" s="277" t="s">
        <v>564</v>
      </c>
      <c r="K18" s="277">
        <v>10686</v>
      </c>
    </row>
    <row r="19" spans="1:17" ht="30" customHeight="1">
      <c r="A19" s="284" t="s">
        <v>577</v>
      </c>
      <c r="B19" s="270" t="s">
        <v>578</v>
      </c>
      <c r="C19" s="275">
        <v>54</v>
      </c>
      <c r="D19" s="276">
        <v>13082</v>
      </c>
      <c r="E19" s="276">
        <v>4718</v>
      </c>
      <c r="F19" s="277">
        <v>454</v>
      </c>
      <c r="G19" s="277" t="s">
        <v>564</v>
      </c>
      <c r="H19" s="277">
        <v>1535</v>
      </c>
      <c r="I19" s="277">
        <v>490</v>
      </c>
      <c r="J19" s="277" t="s">
        <v>564</v>
      </c>
      <c r="K19" s="277">
        <v>5885</v>
      </c>
    </row>
    <row r="20" spans="1:17" ht="35.1" customHeight="1">
      <c r="A20" s="287" t="s">
        <v>579</v>
      </c>
      <c r="B20" s="270" t="s">
        <v>580</v>
      </c>
      <c r="C20" s="285">
        <v>48</v>
      </c>
      <c r="D20" s="286">
        <v>12706</v>
      </c>
      <c r="E20" s="276">
        <v>3890</v>
      </c>
      <c r="F20" s="277">
        <v>454</v>
      </c>
      <c r="G20" s="277" t="s">
        <v>564</v>
      </c>
      <c r="H20" s="277">
        <v>1022</v>
      </c>
      <c r="I20" s="277">
        <v>764</v>
      </c>
      <c r="J20" s="277" t="s">
        <v>564</v>
      </c>
      <c r="K20" s="277">
        <v>6576</v>
      </c>
      <c r="L20" s="278"/>
    </row>
    <row r="21" spans="1:17" ht="35.1" customHeight="1">
      <c r="A21" s="278" t="s">
        <v>581</v>
      </c>
      <c r="B21" s="270" t="s">
        <v>582</v>
      </c>
      <c r="C21" s="285">
        <v>53</v>
      </c>
      <c r="D21" s="286">
        <v>12999</v>
      </c>
      <c r="E21" s="276">
        <v>5021</v>
      </c>
      <c r="F21" s="277">
        <v>993</v>
      </c>
      <c r="G21" s="277">
        <v>95</v>
      </c>
      <c r="H21" s="277">
        <v>1809</v>
      </c>
      <c r="I21" s="277">
        <v>1187</v>
      </c>
      <c r="J21" s="277">
        <v>12</v>
      </c>
      <c r="K21" s="277">
        <v>3882</v>
      </c>
      <c r="L21" s="278"/>
    </row>
    <row r="22" spans="1:17" ht="6" customHeight="1">
      <c r="A22" s="290"/>
      <c r="B22" s="291"/>
      <c r="C22" s="292"/>
      <c r="D22" s="202"/>
      <c r="E22" s="203"/>
      <c r="F22" s="203"/>
      <c r="G22" s="203"/>
      <c r="H22" s="203"/>
      <c r="I22" s="203"/>
      <c r="J22" s="203"/>
      <c r="K22" s="203"/>
      <c r="L22" s="278"/>
      <c r="M22" s="288"/>
      <c r="N22" s="288"/>
      <c r="O22" s="288"/>
      <c r="P22" s="288"/>
      <c r="Q22" s="288"/>
    </row>
    <row r="23" spans="1:17" ht="10.5" customHeight="1">
      <c r="A23" s="293" t="s">
        <v>23</v>
      </c>
      <c r="L23" s="278"/>
      <c r="M23" s="288"/>
      <c r="N23" s="288"/>
      <c r="O23" s="288"/>
      <c r="P23" s="288"/>
      <c r="Q23" s="288"/>
    </row>
    <row r="24" spans="1:17" ht="10.5" customHeight="1">
      <c r="A24" s="261" t="s">
        <v>252</v>
      </c>
      <c r="L24" s="278"/>
      <c r="M24" s="288"/>
      <c r="N24" s="288"/>
      <c r="O24" s="288"/>
      <c r="P24" s="288"/>
      <c r="Q24" s="288"/>
    </row>
    <row r="25" spans="1:17" ht="10.5" customHeight="1">
      <c r="A25" s="261" t="s">
        <v>251</v>
      </c>
    </row>
    <row r="26" spans="1:17">
      <c r="A26" s="295" t="s">
        <v>583</v>
      </c>
    </row>
    <row r="27" spans="1:17">
      <c r="A27" s="261" t="s">
        <v>584</v>
      </c>
      <c r="B27" s="296"/>
      <c r="C27" s="296"/>
      <c r="D27" s="297"/>
      <c r="E27" s="296"/>
      <c r="F27" s="296"/>
      <c r="G27" s="296"/>
      <c r="H27" s="296"/>
      <c r="I27" s="296"/>
      <c r="J27" s="296"/>
      <c r="K27" s="296"/>
    </row>
    <row r="28" spans="1:17">
      <c r="A28" s="295"/>
      <c r="B28" s="296"/>
      <c r="C28" s="296"/>
      <c r="D28" s="297"/>
      <c r="E28" s="296"/>
      <c r="F28" s="296"/>
      <c r="G28" s="296"/>
      <c r="H28" s="296"/>
      <c r="I28" s="296"/>
      <c r="J28" s="296"/>
      <c r="K28" s="296"/>
    </row>
    <row r="29" spans="1:17">
      <c r="A29" s="295"/>
      <c r="B29" s="296"/>
      <c r="C29" s="296"/>
      <c r="D29" s="297"/>
      <c r="E29" s="296"/>
      <c r="F29" s="296"/>
      <c r="G29" s="296"/>
      <c r="H29" s="296"/>
      <c r="I29" s="296"/>
      <c r="J29" s="296"/>
      <c r="K29" s="296"/>
    </row>
    <row r="31" spans="1:17">
      <c r="B31" s="296"/>
      <c r="C31" s="208"/>
      <c r="D31" s="297"/>
      <c r="E31" s="296"/>
      <c r="F31" s="296"/>
      <c r="G31" s="296"/>
      <c r="H31" s="296"/>
      <c r="I31" s="296"/>
      <c r="J31" s="296"/>
      <c r="K31" s="296"/>
    </row>
    <row r="34" spans="1:11" s="296" customFormat="1" ht="12" customHeight="1">
      <c r="A34" s="261"/>
      <c r="B34" s="261"/>
      <c r="C34" s="261"/>
      <c r="D34" s="261"/>
      <c r="E34" s="261"/>
      <c r="F34" s="261"/>
      <c r="G34" s="261"/>
      <c r="H34" s="261"/>
      <c r="I34" s="261"/>
      <c r="J34" s="261"/>
      <c r="K34" s="261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63F9-D1DF-40D1-8F4C-53072EF3028D}">
  <dimension ref="A2:R37"/>
  <sheetViews>
    <sheetView zoomScaleNormal="100" zoomScaleSheetLayoutView="100" workbookViewId="0"/>
  </sheetViews>
  <sheetFormatPr defaultRowHeight="10.5"/>
  <cols>
    <col min="1" max="1" width="22.85546875" style="261" customWidth="1"/>
    <col min="2" max="2" width="17.140625" style="261" customWidth="1"/>
    <col min="3" max="3" width="6.85546875" style="261" customWidth="1"/>
    <col min="4" max="4" width="6.85546875" style="294" customWidth="1"/>
    <col min="5" max="10" width="6.85546875" style="261" customWidth="1"/>
    <col min="11" max="11" width="8" style="261" customWidth="1"/>
    <col min="12" max="12" width="5.7109375" style="261" customWidth="1"/>
    <col min="13" max="13" width="12" style="261" bestFit="1" customWidth="1"/>
    <col min="14" max="19" width="8" style="261" customWidth="1"/>
    <col min="20" max="16384" width="9.140625" style="261"/>
  </cols>
  <sheetData>
    <row r="2" spans="1:13" s="255" customFormat="1" ht="13.5">
      <c r="A2" s="298" t="s">
        <v>185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</row>
    <row r="3" spans="1:13" s="255" customFormat="1" ht="10.5" customHeight="1">
      <c r="A3" s="256"/>
      <c r="B3" s="256"/>
      <c r="C3" s="256"/>
      <c r="D3" s="257"/>
      <c r="E3" s="256"/>
      <c r="F3" s="256"/>
      <c r="G3" s="256"/>
      <c r="H3" s="256"/>
      <c r="I3" s="256"/>
      <c r="J3" s="256"/>
      <c r="K3" s="256"/>
    </row>
    <row r="4" spans="1:13" ht="10.5" customHeight="1">
      <c r="A4" s="258" t="s">
        <v>250</v>
      </c>
      <c r="B4" s="258"/>
      <c r="C4" s="258"/>
      <c r="D4" s="259"/>
      <c r="E4" s="258"/>
      <c r="F4" s="258"/>
      <c r="G4" s="258"/>
      <c r="H4" s="258"/>
      <c r="I4" s="258"/>
      <c r="J4" s="258"/>
      <c r="K4" s="260" t="s">
        <v>530</v>
      </c>
    </row>
    <row r="5" spans="1:13" ht="12" customHeight="1">
      <c r="A5" s="364" t="s">
        <v>248</v>
      </c>
      <c r="B5" s="367" t="s">
        <v>247</v>
      </c>
      <c r="C5" s="370" t="s">
        <v>246</v>
      </c>
      <c r="D5" s="371" t="s">
        <v>245</v>
      </c>
      <c r="E5" s="372"/>
      <c r="F5" s="372"/>
      <c r="G5" s="372"/>
      <c r="H5" s="372"/>
      <c r="I5" s="372"/>
      <c r="J5" s="372"/>
      <c r="K5" s="372"/>
    </row>
    <row r="6" spans="1:13" ht="12" customHeight="1">
      <c r="A6" s="365"/>
      <c r="B6" s="368"/>
      <c r="C6" s="368"/>
      <c r="D6" s="373" t="s">
        <v>0</v>
      </c>
      <c r="E6" s="375" t="s">
        <v>7</v>
      </c>
      <c r="F6" s="376"/>
      <c r="G6" s="376"/>
      <c r="H6" s="377" t="s">
        <v>8</v>
      </c>
      <c r="I6" s="378"/>
      <c r="J6" s="378"/>
      <c r="K6" s="379" t="s">
        <v>273</v>
      </c>
    </row>
    <row r="7" spans="1:13" ht="10.5" customHeight="1">
      <c r="A7" s="366"/>
      <c r="B7" s="369"/>
      <c r="C7" s="369"/>
      <c r="D7" s="374"/>
      <c r="E7" s="262" t="s">
        <v>11</v>
      </c>
      <c r="F7" s="263" t="s">
        <v>108</v>
      </c>
      <c r="G7" s="263" t="s">
        <v>107</v>
      </c>
      <c r="H7" s="262" t="s">
        <v>11</v>
      </c>
      <c r="I7" s="263" t="s">
        <v>108</v>
      </c>
      <c r="J7" s="263" t="s">
        <v>107</v>
      </c>
      <c r="K7" s="380"/>
    </row>
    <row r="8" spans="1:13" s="268" customFormat="1" ht="6" customHeight="1">
      <c r="A8" s="264"/>
      <c r="B8" s="265"/>
      <c r="C8" s="266"/>
      <c r="D8" s="174"/>
      <c r="E8" s="267"/>
      <c r="F8" s="267"/>
      <c r="G8" s="267"/>
      <c r="H8" s="267"/>
      <c r="I8" s="267"/>
      <c r="J8" s="267"/>
      <c r="K8" s="267"/>
    </row>
    <row r="9" spans="1:13" ht="10.5" customHeight="1">
      <c r="A9" s="269" t="s">
        <v>471</v>
      </c>
      <c r="B9" s="270"/>
      <c r="C9" s="271"/>
      <c r="D9" s="272"/>
      <c r="E9" s="273"/>
      <c r="F9" s="273"/>
      <c r="G9" s="273"/>
      <c r="H9" s="273"/>
      <c r="I9" s="273"/>
      <c r="J9" s="273"/>
      <c r="K9" s="273"/>
    </row>
    <row r="10" spans="1:13" ht="24.95" customHeight="1">
      <c r="A10" s="274" t="s">
        <v>531</v>
      </c>
      <c r="B10" s="270" t="s">
        <v>532</v>
      </c>
      <c r="C10" s="275">
        <v>18</v>
      </c>
      <c r="D10" s="276">
        <v>8279</v>
      </c>
      <c r="E10" s="276">
        <v>647</v>
      </c>
      <c r="F10" s="277">
        <v>53</v>
      </c>
      <c r="G10" s="277">
        <v>0</v>
      </c>
      <c r="H10" s="277">
        <v>79</v>
      </c>
      <c r="I10" s="277">
        <v>3</v>
      </c>
      <c r="J10" s="277">
        <v>0</v>
      </c>
      <c r="K10" s="277">
        <v>7497</v>
      </c>
      <c r="L10" s="278"/>
    </row>
    <row r="11" spans="1:13" ht="24.95" customHeight="1">
      <c r="A11" s="274" t="s">
        <v>533</v>
      </c>
      <c r="B11" s="270" t="s">
        <v>534</v>
      </c>
      <c r="C11" s="275">
        <v>40</v>
      </c>
      <c r="D11" s="276">
        <v>15310</v>
      </c>
      <c r="E11" s="276">
        <v>1302</v>
      </c>
      <c r="F11" s="277">
        <v>138</v>
      </c>
      <c r="G11" s="277">
        <v>0</v>
      </c>
      <c r="H11" s="277">
        <v>154</v>
      </c>
      <c r="I11" s="277">
        <v>23</v>
      </c>
      <c r="J11" s="277">
        <v>0</v>
      </c>
      <c r="K11" s="277">
        <v>13693</v>
      </c>
      <c r="L11" s="278"/>
    </row>
    <row r="12" spans="1:13" ht="24.95" customHeight="1">
      <c r="A12" s="274" t="s">
        <v>535</v>
      </c>
      <c r="B12" s="270" t="s">
        <v>536</v>
      </c>
      <c r="C12" s="275">
        <v>47</v>
      </c>
      <c r="D12" s="276">
        <v>74810</v>
      </c>
      <c r="E12" s="276">
        <v>1364</v>
      </c>
      <c r="F12" s="277">
        <v>253</v>
      </c>
      <c r="G12" s="277">
        <v>0</v>
      </c>
      <c r="H12" s="277">
        <v>300</v>
      </c>
      <c r="I12" s="277">
        <v>22</v>
      </c>
      <c r="J12" s="277">
        <v>0</v>
      </c>
      <c r="K12" s="277">
        <v>72871</v>
      </c>
      <c r="L12" s="278"/>
    </row>
    <row r="13" spans="1:13" ht="24.95" customHeight="1">
      <c r="A13" s="274" t="s">
        <v>537</v>
      </c>
      <c r="B13" s="270" t="s">
        <v>538</v>
      </c>
      <c r="C13" s="275">
        <v>69</v>
      </c>
      <c r="D13" s="276">
        <v>43136</v>
      </c>
      <c r="E13" s="276">
        <v>1756</v>
      </c>
      <c r="F13" s="277">
        <v>215</v>
      </c>
      <c r="G13" s="277">
        <v>0</v>
      </c>
      <c r="H13" s="277">
        <v>223</v>
      </c>
      <c r="I13" s="277">
        <v>55</v>
      </c>
      <c r="J13" s="277">
        <v>0</v>
      </c>
      <c r="K13" s="277">
        <v>40887</v>
      </c>
      <c r="L13" s="278"/>
      <c r="M13" s="279"/>
    </row>
    <row r="14" spans="1:13" ht="24.95" customHeight="1">
      <c r="A14" s="274" t="s">
        <v>539</v>
      </c>
      <c r="B14" s="270" t="s">
        <v>540</v>
      </c>
      <c r="C14" s="275">
        <v>47</v>
      </c>
      <c r="D14" s="276">
        <v>47081</v>
      </c>
      <c r="E14" s="276">
        <v>767</v>
      </c>
      <c r="F14" s="277">
        <v>160</v>
      </c>
      <c r="G14" s="277">
        <v>0</v>
      </c>
      <c r="H14" s="277">
        <v>106</v>
      </c>
      <c r="I14" s="277">
        <v>70</v>
      </c>
      <c r="J14" s="277">
        <v>0</v>
      </c>
      <c r="K14" s="277">
        <v>45978</v>
      </c>
      <c r="L14" s="278"/>
      <c r="M14" s="280"/>
    </row>
    <row r="15" spans="1:13" ht="24.95" customHeight="1">
      <c r="A15" s="274" t="s">
        <v>541</v>
      </c>
      <c r="B15" s="270" t="s">
        <v>542</v>
      </c>
      <c r="C15" s="275">
        <v>48</v>
      </c>
      <c r="D15" s="276">
        <v>11461</v>
      </c>
      <c r="E15" s="276">
        <v>1078</v>
      </c>
      <c r="F15" s="277">
        <v>186</v>
      </c>
      <c r="G15" s="277">
        <v>0</v>
      </c>
      <c r="H15" s="277">
        <v>148</v>
      </c>
      <c r="I15" s="277">
        <v>23</v>
      </c>
      <c r="J15" s="277">
        <v>0</v>
      </c>
      <c r="K15" s="277">
        <v>10026</v>
      </c>
      <c r="L15" s="278"/>
    </row>
    <row r="16" spans="1:13" ht="6" customHeight="1">
      <c r="A16" s="281"/>
      <c r="B16" s="282"/>
      <c r="C16" s="283"/>
      <c r="D16" s="276"/>
      <c r="E16" s="276"/>
      <c r="F16" s="277"/>
      <c r="G16" s="277"/>
      <c r="H16" s="277"/>
      <c r="I16" s="277"/>
      <c r="J16" s="277"/>
      <c r="K16" s="277"/>
    </row>
    <row r="17" spans="1:18" ht="10.5" customHeight="1">
      <c r="A17" s="269" t="s">
        <v>3</v>
      </c>
      <c r="B17" s="282"/>
      <c r="C17" s="283"/>
      <c r="D17" s="276"/>
      <c r="E17" s="276"/>
      <c r="F17" s="277"/>
      <c r="G17" s="277"/>
      <c r="H17" s="277"/>
      <c r="I17" s="277"/>
      <c r="J17" s="277"/>
      <c r="K17" s="277"/>
    </row>
    <row r="18" spans="1:18" ht="30" customHeight="1">
      <c r="A18" s="284" t="s">
        <v>543</v>
      </c>
      <c r="B18" s="270" t="s">
        <v>544</v>
      </c>
      <c r="C18" s="275">
        <v>12</v>
      </c>
      <c r="D18" s="276">
        <v>6654</v>
      </c>
      <c r="E18" s="276">
        <v>2144</v>
      </c>
      <c r="F18" s="277">
        <v>150</v>
      </c>
      <c r="G18" s="277">
        <v>0</v>
      </c>
      <c r="H18" s="277">
        <v>502</v>
      </c>
      <c r="I18" s="277">
        <v>420</v>
      </c>
      <c r="J18" s="277">
        <v>0</v>
      </c>
      <c r="K18" s="277">
        <v>3438</v>
      </c>
    </row>
    <row r="19" spans="1:18" ht="35.1" customHeight="1">
      <c r="A19" s="284" t="s">
        <v>545</v>
      </c>
      <c r="B19" s="270" t="s">
        <v>546</v>
      </c>
      <c r="C19" s="285">
        <v>34</v>
      </c>
      <c r="D19" s="286">
        <v>17300</v>
      </c>
      <c r="E19" s="276">
        <v>5559</v>
      </c>
      <c r="F19" s="277">
        <v>215</v>
      </c>
      <c r="G19" s="277">
        <v>17</v>
      </c>
      <c r="H19" s="277">
        <v>1344</v>
      </c>
      <c r="I19" s="277">
        <v>300</v>
      </c>
      <c r="J19" s="277">
        <v>80</v>
      </c>
      <c r="K19" s="277">
        <v>9785</v>
      </c>
      <c r="L19" s="278"/>
      <c r="M19" s="287"/>
    </row>
    <row r="20" spans="1:18" ht="35.1" customHeight="1">
      <c r="A20" s="284" t="s">
        <v>547</v>
      </c>
      <c r="B20" s="270" t="s">
        <v>548</v>
      </c>
      <c r="C20" s="285">
        <v>39</v>
      </c>
      <c r="D20" s="286">
        <v>76490</v>
      </c>
      <c r="E20" s="276">
        <v>34879</v>
      </c>
      <c r="F20" s="277">
        <v>2026</v>
      </c>
      <c r="G20" s="277">
        <v>631</v>
      </c>
      <c r="H20" s="277">
        <v>11408</v>
      </c>
      <c r="I20" s="277">
        <v>1653</v>
      </c>
      <c r="J20" s="277">
        <v>196</v>
      </c>
      <c r="K20" s="277">
        <v>25697</v>
      </c>
      <c r="L20" s="278"/>
    </row>
    <row r="21" spans="1:18" ht="30" customHeight="1">
      <c r="A21" s="284" t="s">
        <v>549</v>
      </c>
      <c r="B21" s="270" t="s">
        <v>550</v>
      </c>
      <c r="C21" s="285">
        <v>57</v>
      </c>
      <c r="D21" s="286">
        <v>38281</v>
      </c>
      <c r="E21" s="276">
        <v>18472</v>
      </c>
      <c r="F21" s="277">
        <v>3245</v>
      </c>
      <c r="G21" s="277">
        <v>715</v>
      </c>
      <c r="H21" s="277">
        <v>2517</v>
      </c>
      <c r="I21" s="277">
        <v>3376</v>
      </c>
      <c r="J21" s="277">
        <v>237</v>
      </c>
      <c r="K21" s="277">
        <v>9719</v>
      </c>
      <c r="L21" s="278"/>
      <c r="M21" s="288"/>
      <c r="N21" s="288"/>
      <c r="O21" s="288"/>
      <c r="P21" s="288"/>
      <c r="Q21" s="288"/>
      <c r="R21" s="288"/>
    </row>
    <row r="22" spans="1:18" ht="30" customHeight="1">
      <c r="A22" s="287" t="s">
        <v>551</v>
      </c>
      <c r="B22" s="270" t="s">
        <v>552</v>
      </c>
      <c r="C22" s="285">
        <v>38</v>
      </c>
      <c r="D22" s="286">
        <v>60122</v>
      </c>
      <c r="E22" s="276">
        <v>26543</v>
      </c>
      <c r="F22" s="277">
        <v>693</v>
      </c>
      <c r="G22" s="277">
        <v>192</v>
      </c>
      <c r="H22" s="277">
        <v>8633</v>
      </c>
      <c r="I22" s="277">
        <v>1105</v>
      </c>
      <c r="J22" s="277">
        <v>167</v>
      </c>
      <c r="K22" s="277">
        <v>22789</v>
      </c>
      <c r="L22" s="278"/>
      <c r="M22" s="288"/>
      <c r="N22" s="288"/>
      <c r="O22" s="288"/>
      <c r="P22" s="288"/>
      <c r="Q22" s="288"/>
      <c r="R22" s="288"/>
    </row>
    <row r="23" spans="1:18" ht="30" customHeight="1">
      <c r="A23" s="287" t="s">
        <v>553</v>
      </c>
      <c r="B23" s="270" t="s">
        <v>554</v>
      </c>
      <c r="C23" s="285">
        <v>38</v>
      </c>
      <c r="D23" s="286">
        <v>10378</v>
      </c>
      <c r="E23" s="276">
        <v>4645</v>
      </c>
      <c r="F23" s="277">
        <v>621</v>
      </c>
      <c r="G23" s="277">
        <v>0</v>
      </c>
      <c r="H23" s="277">
        <v>964</v>
      </c>
      <c r="I23" s="277">
        <v>631</v>
      </c>
      <c r="J23" s="277">
        <v>0</v>
      </c>
      <c r="K23" s="277">
        <v>3517</v>
      </c>
      <c r="L23" s="278"/>
      <c r="M23" s="288"/>
      <c r="N23" s="288"/>
      <c r="O23" s="288"/>
      <c r="P23" s="288"/>
      <c r="Q23" s="288"/>
      <c r="R23" s="288"/>
    </row>
    <row r="24" spans="1:18" ht="30" customHeight="1">
      <c r="A24" s="287" t="s">
        <v>555</v>
      </c>
      <c r="B24" s="270" t="s">
        <v>556</v>
      </c>
      <c r="C24" s="289">
        <v>0</v>
      </c>
      <c r="D24" s="277">
        <v>0</v>
      </c>
      <c r="E24" s="277">
        <v>0</v>
      </c>
      <c r="F24" s="277">
        <v>0</v>
      </c>
      <c r="G24" s="277">
        <v>0</v>
      </c>
      <c r="H24" s="277">
        <v>0</v>
      </c>
      <c r="I24" s="277">
        <v>0</v>
      </c>
      <c r="J24" s="277">
        <v>0</v>
      </c>
      <c r="K24" s="277">
        <v>0</v>
      </c>
      <c r="L24" s="278"/>
      <c r="M24" s="288"/>
      <c r="N24" s="288"/>
      <c r="O24" s="288"/>
      <c r="P24" s="288"/>
      <c r="Q24" s="288"/>
      <c r="R24" s="288"/>
    </row>
    <row r="25" spans="1:18" ht="30" customHeight="1">
      <c r="A25" s="287" t="s">
        <v>557</v>
      </c>
      <c r="B25" s="270" t="s">
        <v>558</v>
      </c>
      <c r="C25" s="289">
        <v>0</v>
      </c>
      <c r="D25" s="277">
        <v>0</v>
      </c>
      <c r="E25" s="277">
        <v>0</v>
      </c>
      <c r="F25" s="277">
        <v>0</v>
      </c>
      <c r="G25" s="277">
        <v>0</v>
      </c>
      <c r="H25" s="277">
        <v>0</v>
      </c>
      <c r="I25" s="277">
        <v>0</v>
      </c>
      <c r="J25" s="277">
        <v>0</v>
      </c>
      <c r="K25" s="277">
        <v>0</v>
      </c>
      <c r="L25" s="278"/>
      <c r="M25" s="288"/>
      <c r="N25" s="288"/>
      <c r="O25" s="288"/>
      <c r="P25" s="288"/>
      <c r="Q25" s="288"/>
      <c r="R25" s="288"/>
    </row>
    <row r="26" spans="1:18" ht="6" customHeight="1">
      <c r="A26" s="290"/>
      <c r="B26" s="291"/>
      <c r="C26" s="292"/>
      <c r="D26" s="202"/>
      <c r="E26" s="203"/>
      <c r="F26" s="203"/>
      <c r="G26" s="203"/>
      <c r="H26" s="203"/>
      <c r="I26" s="203"/>
      <c r="J26" s="203"/>
      <c r="K26" s="203"/>
    </row>
    <row r="27" spans="1:18">
      <c r="A27" s="293" t="s">
        <v>23</v>
      </c>
    </row>
    <row r="28" spans="1:18">
      <c r="A28" s="261" t="s">
        <v>252</v>
      </c>
    </row>
    <row r="29" spans="1:18">
      <c r="A29" s="261" t="s">
        <v>251</v>
      </c>
    </row>
    <row r="30" spans="1:18">
      <c r="A30" s="261" t="s">
        <v>559</v>
      </c>
    </row>
    <row r="31" spans="1:18">
      <c r="A31" s="295" t="s">
        <v>560</v>
      </c>
      <c r="B31" s="296"/>
      <c r="C31" s="296"/>
      <c r="D31" s="297"/>
      <c r="E31" s="296"/>
      <c r="F31" s="296"/>
      <c r="G31" s="296"/>
      <c r="H31" s="296"/>
      <c r="I31" s="296"/>
      <c r="J31" s="296"/>
      <c r="K31" s="296"/>
    </row>
    <row r="32" spans="1:18">
      <c r="A32" s="296"/>
      <c r="B32" s="296"/>
      <c r="C32" s="296"/>
      <c r="D32" s="297"/>
      <c r="E32" s="296"/>
      <c r="F32" s="296"/>
      <c r="G32" s="296"/>
      <c r="H32" s="296"/>
      <c r="I32" s="296"/>
      <c r="J32" s="296"/>
      <c r="K32" s="296"/>
    </row>
    <row r="34" spans="1:4" s="296" customFormat="1" ht="12" customHeight="1">
      <c r="A34" s="261"/>
      <c r="C34" s="208"/>
      <c r="D34" s="297"/>
    </row>
    <row r="37" spans="1:4">
      <c r="D37" s="261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1B7E-621B-437A-A95D-6DADB4A823C3}">
  <dimension ref="A2:R31"/>
  <sheetViews>
    <sheetView zoomScaleNormal="100" zoomScaleSheetLayoutView="100" workbookViewId="0"/>
  </sheetViews>
  <sheetFormatPr defaultRowHeight="10.5"/>
  <cols>
    <col min="1" max="1" width="24.28515625" style="232" customWidth="1"/>
    <col min="2" max="2" width="17.7109375" style="232" customWidth="1"/>
    <col min="3" max="3" width="6.85546875" style="232" customWidth="1"/>
    <col min="4" max="4" width="6.85546875" style="245" customWidth="1"/>
    <col min="5" max="10" width="6.7109375" style="232" customWidth="1"/>
    <col min="11" max="11" width="6.85546875" style="232" customWidth="1"/>
    <col min="12" max="12" width="5.7109375" style="232" customWidth="1"/>
    <col min="13" max="13" width="12" style="232" bestFit="1" customWidth="1"/>
    <col min="14" max="19" width="8" style="232" customWidth="1"/>
    <col min="20" max="16384" width="9.140625" style="232"/>
  </cols>
  <sheetData>
    <row r="2" spans="1:13" s="231" customFormat="1" ht="13.5">
      <c r="A2" s="209" t="s">
        <v>185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3" s="231" customFormat="1" ht="10.5" customHeight="1">
      <c r="A3" s="161"/>
      <c r="B3" s="161"/>
      <c r="C3" s="161"/>
      <c r="D3" s="162"/>
      <c r="E3" s="161"/>
      <c r="F3" s="161"/>
      <c r="G3" s="161"/>
      <c r="H3" s="161"/>
      <c r="I3" s="161"/>
      <c r="J3" s="161"/>
      <c r="K3" s="161"/>
    </row>
    <row r="4" spans="1:13" ht="10.5" customHeight="1">
      <c r="A4" s="163" t="s">
        <v>250</v>
      </c>
      <c r="B4" s="163"/>
      <c r="C4" s="163"/>
      <c r="D4" s="164"/>
      <c r="E4" s="163"/>
      <c r="F4" s="163"/>
      <c r="G4" s="163"/>
      <c r="H4" s="163"/>
      <c r="I4" s="163"/>
      <c r="J4" s="163"/>
      <c r="K4" s="165" t="s">
        <v>501</v>
      </c>
    </row>
    <row r="5" spans="1:13" ht="12" customHeight="1">
      <c r="A5" s="381" t="s">
        <v>248</v>
      </c>
      <c r="B5" s="384" t="s">
        <v>247</v>
      </c>
      <c r="C5" s="387" t="s">
        <v>246</v>
      </c>
      <c r="D5" s="388" t="s">
        <v>245</v>
      </c>
      <c r="E5" s="389"/>
      <c r="F5" s="389"/>
      <c r="G5" s="389"/>
      <c r="H5" s="389"/>
      <c r="I5" s="389"/>
      <c r="J5" s="389"/>
      <c r="K5" s="389"/>
    </row>
    <row r="6" spans="1:13" ht="12" customHeight="1">
      <c r="A6" s="382"/>
      <c r="B6" s="385"/>
      <c r="C6" s="385"/>
      <c r="D6" s="390" t="s">
        <v>0</v>
      </c>
      <c r="E6" s="392" t="s">
        <v>7</v>
      </c>
      <c r="F6" s="393"/>
      <c r="G6" s="393"/>
      <c r="H6" s="394" t="s">
        <v>8</v>
      </c>
      <c r="I6" s="395"/>
      <c r="J6" s="395"/>
      <c r="K6" s="396" t="s">
        <v>273</v>
      </c>
    </row>
    <row r="7" spans="1:13" ht="10.5" customHeight="1">
      <c r="A7" s="383"/>
      <c r="B7" s="386"/>
      <c r="C7" s="386"/>
      <c r="D7" s="391"/>
      <c r="E7" s="169" t="s">
        <v>11</v>
      </c>
      <c r="F7" s="251" t="s">
        <v>108</v>
      </c>
      <c r="G7" s="251" t="s">
        <v>107</v>
      </c>
      <c r="H7" s="169" t="s">
        <v>11</v>
      </c>
      <c r="I7" s="251" t="s">
        <v>108</v>
      </c>
      <c r="J7" s="251" t="s">
        <v>107</v>
      </c>
      <c r="K7" s="397"/>
    </row>
    <row r="8" spans="1:13" s="236" customFormat="1" ht="6" customHeight="1">
      <c r="A8" s="171"/>
      <c r="B8" s="172"/>
      <c r="C8" s="173"/>
      <c r="D8" s="233"/>
      <c r="E8" s="234"/>
      <c r="F8" s="234"/>
      <c r="G8" s="234"/>
      <c r="H8" s="234"/>
      <c r="I8" s="234"/>
      <c r="J8" s="234"/>
      <c r="K8" s="234"/>
      <c r="L8" s="235"/>
    </row>
    <row r="9" spans="1:13" ht="10.5" customHeight="1">
      <c r="A9" s="180" t="s">
        <v>410</v>
      </c>
      <c r="B9" s="249"/>
      <c r="C9" s="181"/>
      <c r="D9" s="238"/>
      <c r="E9" s="239"/>
      <c r="F9" s="239"/>
      <c r="G9" s="239"/>
      <c r="H9" s="239"/>
      <c r="I9" s="239"/>
      <c r="J9" s="239"/>
      <c r="K9" s="239"/>
    </row>
    <row r="10" spans="1:13" s="241" customFormat="1" ht="18.75" customHeight="1">
      <c r="A10" s="186" t="s">
        <v>502</v>
      </c>
      <c r="B10" s="249" t="s">
        <v>503</v>
      </c>
      <c r="C10" s="188">
        <v>50</v>
      </c>
      <c r="D10" s="189">
        <v>23427</v>
      </c>
      <c r="E10" s="189">
        <v>1156</v>
      </c>
      <c r="F10" s="190">
        <v>98</v>
      </c>
      <c r="G10" s="190">
        <v>0</v>
      </c>
      <c r="H10" s="190">
        <v>152</v>
      </c>
      <c r="I10" s="190">
        <v>11</v>
      </c>
      <c r="J10" s="190">
        <v>0</v>
      </c>
      <c r="K10" s="190">
        <v>22010</v>
      </c>
      <c r="L10" s="240"/>
    </row>
    <row r="11" spans="1:13" s="241" customFormat="1" ht="18.75" customHeight="1">
      <c r="A11" s="186" t="s">
        <v>504</v>
      </c>
      <c r="B11" s="249" t="s">
        <v>505</v>
      </c>
      <c r="C11" s="188">
        <v>53</v>
      </c>
      <c r="D11" s="189">
        <v>88373</v>
      </c>
      <c r="E11" s="189">
        <v>1819</v>
      </c>
      <c r="F11" s="190">
        <v>293</v>
      </c>
      <c r="G11" s="190">
        <v>0</v>
      </c>
      <c r="H11" s="190">
        <v>169</v>
      </c>
      <c r="I11" s="190">
        <v>52</v>
      </c>
      <c r="J11" s="190">
        <v>0</v>
      </c>
      <c r="K11" s="190">
        <v>86040</v>
      </c>
      <c r="L11" s="240"/>
    </row>
    <row r="12" spans="1:13" s="241" customFormat="1" ht="18.75" customHeight="1">
      <c r="A12" s="186" t="s">
        <v>506</v>
      </c>
      <c r="B12" s="249" t="s">
        <v>507</v>
      </c>
      <c r="C12" s="188">
        <v>55</v>
      </c>
      <c r="D12" s="189">
        <v>158969</v>
      </c>
      <c r="E12" s="189">
        <v>6211</v>
      </c>
      <c r="F12" s="190">
        <v>976</v>
      </c>
      <c r="G12" s="190">
        <v>0</v>
      </c>
      <c r="H12" s="190">
        <v>991</v>
      </c>
      <c r="I12" s="190">
        <v>228</v>
      </c>
      <c r="J12" s="190">
        <v>0</v>
      </c>
      <c r="K12" s="190">
        <v>150563</v>
      </c>
      <c r="L12" s="240"/>
    </row>
    <row r="13" spans="1:13" s="241" customFormat="1" ht="18.75" customHeight="1">
      <c r="A13" s="186" t="s">
        <v>508</v>
      </c>
      <c r="B13" s="249" t="s">
        <v>509</v>
      </c>
      <c r="C13" s="188">
        <v>54</v>
      </c>
      <c r="D13" s="189">
        <v>122993</v>
      </c>
      <c r="E13" s="189">
        <v>776</v>
      </c>
      <c r="F13" s="190">
        <v>81</v>
      </c>
      <c r="G13" s="190">
        <v>0</v>
      </c>
      <c r="H13" s="190">
        <v>82</v>
      </c>
      <c r="I13" s="190">
        <v>50</v>
      </c>
      <c r="J13" s="190">
        <v>0</v>
      </c>
      <c r="K13" s="190">
        <v>122004</v>
      </c>
      <c r="L13" s="240"/>
      <c r="M13" s="252"/>
    </row>
    <row r="14" spans="1:13" s="241" customFormat="1" ht="18.75" customHeight="1">
      <c r="A14" s="186" t="s">
        <v>510</v>
      </c>
      <c r="B14" s="187" t="s">
        <v>511</v>
      </c>
      <c r="C14" s="188">
        <v>52</v>
      </c>
      <c r="D14" s="189">
        <v>18847</v>
      </c>
      <c r="E14" s="189">
        <v>980</v>
      </c>
      <c r="F14" s="190">
        <v>151</v>
      </c>
      <c r="G14" s="190">
        <v>0</v>
      </c>
      <c r="H14" s="190">
        <v>160</v>
      </c>
      <c r="I14" s="190">
        <v>4</v>
      </c>
      <c r="J14" s="190">
        <v>0</v>
      </c>
      <c r="K14" s="190">
        <v>17552</v>
      </c>
      <c r="L14" s="240"/>
      <c r="M14" s="253"/>
    </row>
    <row r="15" spans="1:13" s="241" customFormat="1" ht="18.75" customHeight="1">
      <c r="A15" s="186" t="s">
        <v>512</v>
      </c>
      <c r="B15" s="249" t="s">
        <v>513</v>
      </c>
      <c r="C15" s="188">
        <v>21</v>
      </c>
      <c r="D15" s="189">
        <v>7116</v>
      </c>
      <c r="E15" s="189">
        <v>410</v>
      </c>
      <c r="F15" s="190">
        <v>56</v>
      </c>
      <c r="G15" s="190">
        <v>0</v>
      </c>
      <c r="H15" s="190">
        <v>81</v>
      </c>
      <c r="I15" s="190">
        <v>3</v>
      </c>
      <c r="J15" s="190">
        <v>0</v>
      </c>
      <c r="K15" s="190">
        <v>6566</v>
      </c>
      <c r="L15" s="240"/>
    </row>
    <row r="16" spans="1:13" s="241" customFormat="1" ht="6" customHeight="1">
      <c r="A16" s="194"/>
      <c r="B16" s="187"/>
      <c r="C16" s="195"/>
      <c r="D16" s="189"/>
      <c r="E16" s="189"/>
      <c r="F16" s="190"/>
      <c r="G16" s="190"/>
      <c r="H16" s="190"/>
      <c r="I16" s="190"/>
      <c r="J16" s="190"/>
      <c r="K16" s="190"/>
    </row>
    <row r="17" spans="1:18" s="241" customFormat="1" ht="10.5" customHeight="1">
      <c r="A17" s="180" t="s">
        <v>3</v>
      </c>
      <c r="B17" s="187"/>
      <c r="C17" s="195"/>
      <c r="D17" s="189"/>
      <c r="E17" s="189"/>
      <c r="F17" s="190"/>
      <c r="G17" s="190"/>
      <c r="H17" s="190"/>
      <c r="I17" s="190"/>
      <c r="J17" s="190"/>
      <c r="K17" s="190"/>
    </row>
    <row r="18" spans="1:18" s="241" customFormat="1" ht="31.5" customHeight="1">
      <c r="A18" s="196" t="s">
        <v>514</v>
      </c>
      <c r="B18" s="249" t="s">
        <v>515</v>
      </c>
      <c r="C18" s="197">
        <v>44</v>
      </c>
      <c r="D18" s="198">
        <v>27292</v>
      </c>
      <c r="E18" s="189">
        <v>10850</v>
      </c>
      <c r="F18" s="190">
        <v>613</v>
      </c>
      <c r="G18" s="190">
        <v>0</v>
      </c>
      <c r="H18" s="190">
        <v>3373</v>
      </c>
      <c r="I18" s="190">
        <v>905</v>
      </c>
      <c r="J18" s="190">
        <v>0</v>
      </c>
      <c r="K18" s="190">
        <v>11551</v>
      </c>
      <c r="L18" s="240"/>
      <c r="M18" s="254"/>
    </row>
    <row r="19" spans="1:18" s="241" customFormat="1" ht="31.5" customHeight="1">
      <c r="A19" s="196" t="s">
        <v>516</v>
      </c>
      <c r="B19" s="249" t="s">
        <v>517</v>
      </c>
      <c r="C19" s="197">
        <v>39</v>
      </c>
      <c r="D19" s="198">
        <v>124965</v>
      </c>
      <c r="E19" s="189">
        <v>53600</v>
      </c>
      <c r="F19" s="190">
        <v>1429</v>
      </c>
      <c r="G19" s="190">
        <v>383</v>
      </c>
      <c r="H19" s="190">
        <v>18147</v>
      </c>
      <c r="I19" s="190">
        <v>1341</v>
      </c>
      <c r="J19" s="190">
        <v>146</v>
      </c>
      <c r="K19" s="190">
        <v>49919</v>
      </c>
      <c r="L19" s="240"/>
    </row>
    <row r="20" spans="1:18" s="241" customFormat="1" ht="31.5" customHeight="1">
      <c r="A20" s="196" t="s">
        <v>518</v>
      </c>
      <c r="B20" s="249" t="s">
        <v>507</v>
      </c>
      <c r="C20" s="197">
        <v>55</v>
      </c>
      <c r="D20" s="198">
        <v>158969</v>
      </c>
      <c r="E20" s="189">
        <v>6211</v>
      </c>
      <c r="F20" s="190">
        <v>976</v>
      </c>
      <c r="G20" s="190">
        <v>0</v>
      </c>
      <c r="H20" s="190">
        <v>991</v>
      </c>
      <c r="I20" s="190">
        <v>228</v>
      </c>
      <c r="J20" s="190">
        <v>0</v>
      </c>
      <c r="K20" s="190">
        <v>150563</v>
      </c>
      <c r="L20" s="240"/>
      <c r="M20" s="242"/>
      <c r="N20" s="242"/>
      <c r="O20" s="242"/>
      <c r="P20" s="242"/>
      <c r="Q20" s="242"/>
      <c r="R20" s="242"/>
    </row>
    <row r="21" spans="1:18" s="241" customFormat="1" ht="31.5" customHeight="1">
      <c r="A21" s="196" t="s">
        <v>519</v>
      </c>
      <c r="B21" s="249" t="s">
        <v>520</v>
      </c>
      <c r="C21" s="188">
        <v>34</v>
      </c>
      <c r="D21" s="198">
        <v>152131</v>
      </c>
      <c r="E21" s="189">
        <v>81643</v>
      </c>
      <c r="F21" s="190">
        <v>2262</v>
      </c>
      <c r="G21" s="190">
        <v>599</v>
      </c>
      <c r="H21" s="190">
        <v>29722</v>
      </c>
      <c r="I21" s="190">
        <v>2411</v>
      </c>
      <c r="J21" s="190">
        <v>126</v>
      </c>
      <c r="K21" s="190">
        <v>35368</v>
      </c>
      <c r="L21" s="240"/>
    </row>
    <row r="22" spans="1:18" s="241" customFormat="1" ht="31.5" customHeight="1">
      <c r="A22" s="196" t="s">
        <v>521</v>
      </c>
      <c r="B22" s="249" t="s">
        <v>522</v>
      </c>
      <c r="C22" s="188">
        <v>51</v>
      </c>
      <c r="D22" s="198">
        <v>128283</v>
      </c>
      <c r="E22" s="189">
        <v>64984</v>
      </c>
      <c r="F22" s="190">
        <v>1632</v>
      </c>
      <c r="G22" s="190">
        <v>420</v>
      </c>
      <c r="H22" s="190">
        <v>24070</v>
      </c>
      <c r="I22" s="190">
        <v>2126</v>
      </c>
      <c r="J22" s="190">
        <v>248</v>
      </c>
      <c r="K22" s="190">
        <v>34803</v>
      </c>
      <c r="L22" s="240"/>
    </row>
    <row r="23" spans="1:18" s="241" customFormat="1" ht="31.5" customHeight="1">
      <c r="A23" s="196" t="s">
        <v>523</v>
      </c>
      <c r="B23" s="249" t="s">
        <v>524</v>
      </c>
      <c r="C23" s="188">
        <v>38</v>
      </c>
      <c r="D23" s="198">
        <v>21148</v>
      </c>
      <c r="E23" s="189">
        <v>8480</v>
      </c>
      <c r="F23" s="190">
        <v>867</v>
      </c>
      <c r="G23" s="190">
        <v>0</v>
      </c>
      <c r="H23" s="190">
        <v>1953</v>
      </c>
      <c r="I23" s="190">
        <v>955</v>
      </c>
      <c r="J23" s="190">
        <v>0</v>
      </c>
      <c r="K23" s="190">
        <v>8893</v>
      </c>
      <c r="L23" s="240"/>
    </row>
    <row r="24" spans="1:18" s="241" customFormat="1" ht="31.5" customHeight="1">
      <c r="A24" s="196" t="s">
        <v>525</v>
      </c>
      <c r="B24" s="249" t="s">
        <v>526</v>
      </c>
      <c r="C24" s="188">
        <v>21</v>
      </c>
      <c r="D24" s="198">
        <v>6477</v>
      </c>
      <c r="E24" s="189">
        <v>2724</v>
      </c>
      <c r="F24" s="190">
        <v>227</v>
      </c>
      <c r="G24" s="190">
        <v>0</v>
      </c>
      <c r="H24" s="190">
        <v>558</v>
      </c>
      <c r="I24" s="190">
        <v>274</v>
      </c>
      <c r="J24" s="190">
        <v>0</v>
      </c>
      <c r="K24" s="190">
        <v>2694</v>
      </c>
      <c r="L24" s="240"/>
    </row>
    <row r="25" spans="1:18" s="241" customFormat="1" ht="6" customHeight="1">
      <c r="A25" s="199"/>
      <c r="B25" s="250"/>
      <c r="C25" s="201"/>
      <c r="D25" s="243"/>
      <c r="E25" s="244"/>
      <c r="F25" s="244"/>
      <c r="G25" s="244"/>
      <c r="H25" s="244"/>
      <c r="I25" s="244"/>
      <c r="J25" s="244"/>
      <c r="K25" s="244"/>
    </row>
    <row r="26" spans="1:18">
      <c r="A26" s="204" t="s">
        <v>23</v>
      </c>
    </row>
    <row r="27" spans="1:18">
      <c r="A27" s="232" t="s">
        <v>252</v>
      </c>
    </row>
    <row r="28" spans="1:18">
      <c r="A28" s="232" t="s">
        <v>251</v>
      </c>
    </row>
    <row r="29" spans="1:18">
      <c r="A29" s="232" t="s">
        <v>527</v>
      </c>
    </row>
    <row r="30" spans="1:18">
      <c r="A30" s="232" t="s">
        <v>528</v>
      </c>
    </row>
    <row r="31" spans="1:18">
      <c r="A31" s="232" t="s">
        <v>529</v>
      </c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4"/>
  <sheetViews>
    <sheetView zoomScaleNormal="100" zoomScaleSheetLayoutView="100" workbookViewId="0"/>
  </sheetViews>
  <sheetFormatPr defaultRowHeight="10.5"/>
  <cols>
    <col min="1" max="1" width="24.7109375" style="232" customWidth="1"/>
    <col min="2" max="2" width="18.28515625" style="232" customWidth="1"/>
    <col min="3" max="3" width="6.85546875" style="232" customWidth="1"/>
    <col min="4" max="4" width="6.85546875" style="245" customWidth="1"/>
    <col min="5" max="11" width="6.85546875" style="232" customWidth="1"/>
    <col min="12" max="12" width="11.7109375" style="232" customWidth="1"/>
    <col min="13" max="13" width="9.140625" style="232"/>
    <col min="14" max="19" width="8" style="232" customWidth="1"/>
    <col min="20" max="16384" width="9.140625" style="232"/>
  </cols>
  <sheetData>
    <row r="2" spans="1:12" s="231" customFormat="1" ht="13.5">
      <c r="A2" s="209" t="s">
        <v>185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2" s="231" customFormat="1" ht="10.5" customHeight="1">
      <c r="A3" s="161"/>
      <c r="B3" s="161"/>
      <c r="C3" s="161"/>
      <c r="D3" s="162"/>
      <c r="E3" s="161"/>
      <c r="F3" s="161"/>
      <c r="G3" s="161"/>
      <c r="H3" s="161"/>
      <c r="I3" s="161"/>
      <c r="J3" s="161"/>
      <c r="K3" s="161"/>
    </row>
    <row r="4" spans="1:12" ht="10.5" customHeight="1">
      <c r="A4" s="163" t="s">
        <v>469</v>
      </c>
      <c r="B4" s="163"/>
      <c r="C4" s="163"/>
      <c r="D4" s="164"/>
      <c r="E4" s="163"/>
      <c r="F4" s="163"/>
      <c r="G4" s="163"/>
      <c r="H4" s="163"/>
      <c r="I4" s="163"/>
      <c r="J4" s="163"/>
      <c r="K4" s="165" t="s">
        <v>470</v>
      </c>
    </row>
    <row r="5" spans="1:12" ht="12" customHeight="1">
      <c r="A5" s="381" t="s">
        <v>248</v>
      </c>
      <c r="B5" s="384" t="s">
        <v>247</v>
      </c>
      <c r="C5" s="387" t="s">
        <v>246</v>
      </c>
      <c r="D5" s="388" t="s">
        <v>245</v>
      </c>
      <c r="E5" s="389"/>
      <c r="F5" s="389"/>
      <c r="G5" s="389"/>
      <c r="H5" s="389"/>
      <c r="I5" s="389"/>
      <c r="J5" s="389"/>
      <c r="K5" s="389"/>
    </row>
    <row r="6" spans="1:12" ht="12" customHeight="1">
      <c r="A6" s="382"/>
      <c r="B6" s="385"/>
      <c r="C6" s="385"/>
      <c r="D6" s="390" t="s">
        <v>0</v>
      </c>
      <c r="E6" s="392" t="s">
        <v>7</v>
      </c>
      <c r="F6" s="393"/>
      <c r="G6" s="393"/>
      <c r="H6" s="394" t="s">
        <v>8</v>
      </c>
      <c r="I6" s="395"/>
      <c r="J6" s="395"/>
      <c r="K6" s="396" t="s">
        <v>273</v>
      </c>
    </row>
    <row r="7" spans="1:12" ht="17.25" customHeight="1">
      <c r="A7" s="383"/>
      <c r="B7" s="386"/>
      <c r="C7" s="386"/>
      <c r="D7" s="391"/>
      <c r="E7" s="169" t="s">
        <v>11</v>
      </c>
      <c r="F7" s="167" t="s">
        <v>108</v>
      </c>
      <c r="G7" s="167" t="s">
        <v>107</v>
      </c>
      <c r="H7" s="169" t="s">
        <v>11</v>
      </c>
      <c r="I7" s="167" t="s">
        <v>108</v>
      </c>
      <c r="J7" s="167" t="s">
        <v>107</v>
      </c>
      <c r="K7" s="397"/>
    </row>
    <row r="8" spans="1:12" s="236" customFormat="1" ht="6" customHeight="1">
      <c r="A8" s="171"/>
      <c r="B8" s="172"/>
      <c r="C8" s="173"/>
      <c r="D8" s="233"/>
      <c r="E8" s="234"/>
      <c r="F8" s="234"/>
      <c r="G8" s="234"/>
      <c r="H8" s="234"/>
      <c r="I8" s="234"/>
      <c r="J8" s="234"/>
      <c r="K8" s="234"/>
      <c r="L8" s="235"/>
    </row>
    <row r="9" spans="1:12" ht="10.5" customHeight="1">
      <c r="A9" s="237" t="s">
        <v>471</v>
      </c>
      <c r="B9" s="168"/>
      <c r="C9" s="181"/>
      <c r="D9" s="238"/>
      <c r="E9" s="239"/>
      <c r="F9" s="239"/>
      <c r="G9" s="239"/>
      <c r="H9" s="239"/>
      <c r="I9" s="239"/>
      <c r="J9" s="239"/>
      <c r="K9" s="239"/>
    </row>
    <row r="10" spans="1:12" s="241" customFormat="1" ht="18.75" customHeight="1">
      <c r="A10" s="186" t="s">
        <v>472</v>
      </c>
      <c r="B10" s="168" t="s">
        <v>473</v>
      </c>
      <c r="C10" s="188">
        <v>14</v>
      </c>
      <c r="D10" s="189">
        <v>3377</v>
      </c>
      <c r="E10" s="189">
        <v>564</v>
      </c>
      <c r="F10" s="190">
        <v>48</v>
      </c>
      <c r="G10" s="190">
        <v>0</v>
      </c>
      <c r="H10" s="190">
        <v>17</v>
      </c>
      <c r="I10" s="190">
        <v>0</v>
      </c>
      <c r="J10" s="190">
        <v>0</v>
      </c>
      <c r="K10" s="190">
        <v>2748</v>
      </c>
      <c r="L10" s="240"/>
    </row>
    <row r="11" spans="1:12" s="241" customFormat="1" ht="18.75" customHeight="1">
      <c r="A11" s="186" t="s">
        <v>474</v>
      </c>
      <c r="B11" s="168" t="s">
        <v>475</v>
      </c>
      <c r="C11" s="188">
        <v>47</v>
      </c>
      <c r="D11" s="189">
        <v>21428</v>
      </c>
      <c r="E11" s="189">
        <v>2688</v>
      </c>
      <c r="F11" s="190">
        <v>618</v>
      </c>
      <c r="G11" s="190">
        <v>0</v>
      </c>
      <c r="H11" s="190">
        <v>180</v>
      </c>
      <c r="I11" s="190">
        <v>129</v>
      </c>
      <c r="J11" s="190">
        <v>0</v>
      </c>
      <c r="K11" s="190">
        <v>17813</v>
      </c>
      <c r="L11" s="240"/>
    </row>
    <row r="12" spans="1:12" s="241" customFormat="1" ht="18.75" customHeight="1">
      <c r="A12" s="186" t="s">
        <v>476</v>
      </c>
      <c r="B12" s="168" t="s">
        <v>477</v>
      </c>
      <c r="C12" s="188">
        <v>47</v>
      </c>
      <c r="D12" s="189">
        <v>34648</v>
      </c>
      <c r="E12" s="189">
        <v>1314</v>
      </c>
      <c r="F12" s="190">
        <v>231</v>
      </c>
      <c r="G12" s="190">
        <v>0</v>
      </c>
      <c r="H12" s="190">
        <v>240</v>
      </c>
      <c r="I12" s="190">
        <v>29</v>
      </c>
      <c r="J12" s="190">
        <v>0</v>
      </c>
      <c r="K12" s="190">
        <v>32834</v>
      </c>
      <c r="L12" s="240"/>
    </row>
    <row r="13" spans="1:12" s="241" customFormat="1" ht="18.75" customHeight="1">
      <c r="A13" s="186" t="s">
        <v>478</v>
      </c>
      <c r="B13" s="168" t="s">
        <v>479</v>
      </c>
      <c r="C13" s="188">
        <v>65</v>
      </c>
      <c r="D13" s="189">
        <v>18524</v>
      </c>
      <c r="E13" s="189">
        <v>2179</v>
      </c>
      <c r="F13" s="190">
        <v>311</v>
      </c>
      <c r="G13" s="190">
        <v>0</v>
      </c>
      <c r="H13" s="190">
        <v>269</v>
      </c>
      <c r="I13" s="190">
        <v>78</v>
      </c>
      <c r="J13" s="190">
        <v>0</v>
      </c>
      <c r="K13" s="190">
        <v>15687</v>
      </c>
      <c r="L13" s="240"/>
    </row>
    <row r="14" spans="1:12" s="241" customFormat="1" ht="18.75" customHeight="1">
      <c r="A14" s="186" t="s">
        <v>480</v>
      </c>
      <c r="B14" s="168" t="s">
        <v>481</v>
      </c>
      <c r="C14" s="188">
        <v>53</v>
      </c>
      <c r="D14" s="189">
        <v>13436</v>
      </c>
      <c r="E14" s="189">
        <v>1138</v>
      </c>
      <c r="F14" s="190">
        <v>170</v>
      </c>
      <c r="G14" s="190">
        <v>0</v>
      </c>
      <c r="H14" s="190">
        <v>222</v>
      </c>
      <c r="I14" s="190">
        <v>25</v>
      </c>
      <c r="J14" s="190">
        <v>0</v>
      </c>
      <c r="K14" s="190">
        <v>11881</v>
      </c>
      <c r="L14" s="240"/>
    </row>
    <row r="15" spans="1:12" s="241" customFormat="1" ht="18.75" customHeight="1">
      <c r="A15" s="186" t="s">
        <v>482</v>
      </c>
      <c r="B15" s="168" t="s">
        <v>483</v>
      </c>
      <c r="C15" s="188">
        <v>57</v>
      </c>
      <c r="D15" s="189">
        <v>110883</v>
      </c>
      <c r="E15" s="189">
        <v>1015</v>
      </c>
      <c r="F15" s="190">
        <v>178</v>
      </c>
      <c r="G15" s="190">
        <v>0</v>
      </c>
      <c r="H15" s="190">
        <v>178</v>
      </c>
      <c r="I15" s="190">
        <v>25</v>
      </c>
      <c r="J15" s="190">
        <v>0</v>
      </c>
      <c r="K15" s="190">
        <v>109487</v>
      </c>
      <c r="L15" s="240"/>
    </row>
    <row r="16" spans="1:12" s="241" customFormat="1" ht="18.75" customHeight="1">
      <c r="A16" s="186" t="s">
        <v>484</v>
      </c>
      <c r="B16" s="168" t="s">
        <v>485</v>
      </c>
      <c r="C16" s="188">
        <v>16</v>
      </c>
      <c r="D16" s="189">
        <v>4727</v>
      </c>
      <c r="E16" s="189">
        <v>324</v>
      </c>
      <c r="F16" s="190">
        <v>55</v>
      </c>
      <c r="G16" s="190">
        <v>0</v>
      </c>
      <c r="H16" s="190">
        <v>45</v>
      </c>
      <c r="I16" s="190">
        <v>6</v>
      </c>
      <c r="J16" s="190">
        <v>0</v>
      </c>
      <c r="K16" s="190">
        <v>4297</v>
      </c>
      <c r="L16" s="240"/>
    </row>
    <row r="17" spans="1:18" s="241" customFormat="1" ht="6" customHeight="1">
      <c r="A17" s="194"/>
      <c r="B17" s="187"/>
      <c r="C17" s="195"/>
      <c r="D17" s="189"/>
      <c r="E17" s="189"/>
      <c r="F17" s="190"/>
      <c r="G17" s="190"/>
      <c r="H17" s="190"/>
      <c r="I17" s="190"/>
      <c r="J17" s="190"/>
      <c r="K17" s="190"/>
    </row>
    <row r="18" spans="1:18" s="241" customFormat="1" ht="10.5" customHeight="1">
      <c r="A18" s="237" t="s">
        <v>3</v>
      </c>
      <c r="B18" s="187"/>
      <c r="C18" s="195"/>
      <c r="D18" s="189"/>
      <c r="E18" s="189"/>
      <c r="F18" s="190"/>
      <c r="G18" s="190"/>
      <c r="H18" s="190"/>
      <c r="I18" s="190"/>
      <c r="J18" s="190"/>
      <c r="K18" s="190"/>
    </row>
    <row r="19" spans="1:18" s="241" customFormat="1" ht="31.5" customHeight="1">
      <c r="A19" s="196" t="s">
        <v>486</v>
      </c>
      <c r="B19" s="168" t="s">
        <v>466</v>
      </c>
      <c r="C19" s="197">
        <v>8</v>
      </c>
      <c r="D19" s="198">
        <v>2409</v>
      </c>
      <c r="E19" s="189">
        <v>1003</v>
      </c>
      <c r="F19" s="190">
        <v>75</v>
      </c>
      <c r="G19" s="190">
        <v>0</v>
      </c>
      <c r="H19" s="190">
        <v>137</v>
      </c>
      <c r="I19" s="190">
        <v>179</v>
      </c>
      <c r="J19" s="190">
        <v>0</v>
      </c>
      <c r="K19" s="190">
        <v>1015</v>
      </c>
      <c r="L19" s="240"/>
    </row>
    <row r="20" spans="1:18" s="241" customFormat="1" ht="31.5" customHeight="1">
      <c r="A20" s="196" t="s">
        <v>487</v>
      </c>
      <c r="B20" s="168" t="s">
        <v>475</v>
      </c>
      <c r="C20" s="197">
        <v>47</v>
      </c>
      <c r="D20" s="198">
        <v>21428</v>
      </c>
      <c r="E20" s="189">
        <v>2688</v>
      </c>
      <c r="F20" s="190">
        <v>618</v>
      </c>
      <c r="G20" s="190">
        <v>0</v>
      </c>
      <c r="H20" s="190">
        <v>180</v>
      </c>
      <c r="I20" s="190">
        <v>129</v>
      </c>
      <c r="J20" s="190">
        <v>0</v>
      </c>
      <c r="K20" s="190">
        <v>17813</v>
      </c>
      <c r="L20" s="240"/>
    </row>
    <row r="21" spans="1:18" s="241" customFormat="1" ht="31.5" customHeight="1">
      <c r="A21" s="196" t="s">
        <v>488</v>
      </c>
      <c r="B21" s="168" t="s">
        <v>489</v>
      </c>
      <c r="C21" s="197">
        <v>85</v>
      </c>
      <c r="D21" s="198">
        <v>104753</v>
      </c>
      <c r="E21" s="189">
        <v>52071</v>
      </c>
      <c r="F21" s="190">
        <v>1958</v>
      </c>
      <c r="G21" s="190">
        <v>499</v>
      </c>
      <c r="H21" s="190">
        <v>12904</v>
      </c>
      <c r="I21" s="190">
        <v>1451</v>
      </c>
      <c r="J21" s="190">
        <v>146</v>
      </c>
      <c r="K21" s="190">
        <v>35724</v>
      </c>
      <c r="L21" s="240"/>
      <c r="M21" s="242"/>
      <c r="N21" s="242"/>
      <c r="O21" s="242"/>
      <c r="P21" s="242"/>
      <c r="Q21" s="242"/>
      <c r="R21" s="242"/>
    </row>
    <row r="22" spans="1:18" s="241" customFormat="1" ht="31.5" customHeight="1">
      <c r="A22" s="196" t="s">
        <v>490</v>
      </c>
      <c r="B22" s="168" t="s">
        <v>491</v>
      </c>
      <c r="C22" s="188">
        <v>48</v>
      </c>
      <c r="D22" s="198">
        <v>19742</v>
      </c>
      <c r="E22" s="189">
        <v>6284</v>
      </c>
      <c r="F22" s="190">
        <v>502</v>
      </c>
      <c r="G22" s="190">
        <v>160</v>
      </c>
      <c r="H22" s="190">
        <v>1184</v>
      </c>
      <c r="I22" s="190">
        <v>487</v>
      </c>
      <c r="J22" s="190">
        <v>115</v>
      </c>
      <c r="K22" s="190">
        <v>11010</v>
      </c>
      <c r="L22" s="240"/>
    </row>
    <row r="23" spans="1:18" s="241" customFormat="1" ht="31.5" customHeight="1">
      <c r="A23" s="196" t="s">
        <v>492</v>
      </c>
      <c r="B23" s="168" t="s">
        <v>493</v>
      </c>
      <c r="C23" s="188">
        <v>35</v>
      </c>
      <c r="D23" s="198">
        <v>11969</v>
      </c>
      <c r="E23" s="189">
        <v>4628</v>
      </c>
      <c r="F23" s="190">
        <v>317</v>
      </c>
      <c r="G23" s="190">
        <v>0</v>
      </c>
      <c r="H23" s="190">
        <v>1812</v>
      </c>
      <c r="I23" s="190">
        <v>496</v>
      </c>
      <c r="J23" s="190">
        <v>0</v>
      </c>
      <c r="K23" s="190">
        <v>4716</v>
      </c>
      <c r="L23" s="240"/>
    </row>
    <row r="24" spans="1:18" s="241" customFormat="1" ht="31.5" customHeight="1">
      <c r="A24" s="196" t="s">
        <v>494</v>
      </c>
      <c r="B24" s="168" t="s">
        <v>495</v>
      </c>
      <c r="C24" s="188">
        <v>38</v>
      </c>
      <c r="D24" s="198">
        <v>181431</v>
      </c>
      <c r="E24" s="189">
        <v>88468</v>
      </c>
      <c r="F24" s="190">
        <v>5534</v>
      </c>
      <c r="G24" s="190">
        <v>1546</v>
      </c>
      <c r="H24" s="190">
        <v>36906</v>
      </c>
      <c r="I24" s="190">
        <v>3180</v>
      </c>
      <c r="J24" s="190">
        <v>662</v>
      </c>
      <c r="K24" s="190">
        <v>45135</v>
      </c>
      <c r="L24" s="240"/>
    </row>
    <row r="25" spans="1:18" s="241" customFormat="1" ht="31.5" customHeight="1">
      <c r="A25" s="196" t="s">
        <v>496</v>
      </c>
      <c r="B25" s="168" t="s">
        <v>497</v>
      </c>
      <c r="C25" s="188">
        <v>11</v>
      </c>
      <c r="D25" s="198">
        <v>4927</v>
      </c>
      <c r="E25" s="189">
        <v>2299</v>
      </c>
      <c r="F25" s="190">
        <v>162</v>
      </c>
      <c r="G25" s="190">
        <v>0</v>
      </c>
      <c r="H25" s="190">
        <v>616</v>
      </c>
      <c r="I25" s="190">
        <v>145</v>
      </c>
      <c r="J25" s="190">
        <v>0</v>
      </c>
      <c r="K25" s="190">
        <v>1705</v>
      </c>
      <c r="L25" s="240"/>
    </row>
    <row r="26" spans="1:18" s="241" customFormat="1" ht="6" customHeight="1">
      <c r="A26" s="199"/>
      <c r="B26" s="211"/>
      <c r="C26" s="201"/>
      <c r="D26" s="243"/>
      <c r="E26" s="244"/>
      <c r="F26" s="244"/>
      <c r="G26" s="244"/>
      <c r="H26" s="244"/>
      <c r="I26" s="244"/>
      <c r="J26" s="244"/>
      <c r="K26" s="244"/>
    </row>
    <row r="27" spans="1:18">
      <c r="A27" s="204" t="s">
        <v>23</v>
      </c>
    </row>
    <row r="28" spans="1:18">
      <c r="A28" s="232" t="s">
        <v>252</v>
      </c>
    </row>
    <row r="29" spans="1:18">
      <c r="A29" s="232" t="s">
        <v>251</v>
      </c>
    </row>
    <row r="30" spans="1:18">
      <c r="A30" s="232" t="s">
        <v>498</v>
      </c>
    </row>
    <row r="31" spans="1:18">
      <c r="A31" s="232" t="s">
        <v>499</v>
      </c>
    </row>
    <row r="32" spans="1:18">
      <c r="A32" s="232" t="s">
        <v>500</v>
      </c>
    </row>
    <row r="34" spans="1:4" s="246" customFormat="1" ht="12" customHeight="1">
      <c r="A34" s="232"/>
      <c r="C34" s="247"/>
      <c r="D34" s="248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2"/>
  <sheetViews>
    <sheetView workbookViewId="0"/>
  </sheetViews>
  <sheetFormatPr defaultRowHeight="10.5"/>
  <cols>
    <col min="1" max="1" width="24.7109375" style="215" customWidth="1"/>
    <col min="2" max="2" width="18.28515625" style="215" customWidth="1"/>
    <col min="3" max="3" width="6.85546875" style="215" customWidth="1"/>
    <col min="4" max="4" width="6.85546875" style="226" customWidth="1"/>
    <col min="5" max="11" width="6.85546875" style="215" customWidth="1"/>
    <col min="12" max="12" width="9.140625" style="3"/>
    <col min="13" max="18" width="8" style="3" customWidth="1"/>
    <col min="19" max="16384" width="9.140625" style="3"/>
  </cols>
  <sheetData>
    <row r="2" spans="1:11" s="1" customFormat="1" ht="13.5">
      <c r="A2" s="27" t="s">
        <v>437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10.5" customHeight="1">
      <c r="A3" s="87"/>
      <c r="B3" s="87"/>
      <c r="C3" s="87"/>
      <c r="D3" s="212"/>
      <c r="E3" s="87"/>
      <c r="F3" s="87"/>
      <c r="G3" s="87"/>
      <c r="H3" s="87"/>
      <c r="I3" s="87"/>
      <c r="J3" s="87"/>
      <c r="K3" s="87"/>
    </row>
    <row r="4" spans="1:11" ht="10.5" customHeight="1">
      <c r="A4" s="4" t="s">
        <v>250</v>
      </c>
      <c r="B4" s="4"/>
      <c r="C4" s="4"/>
      <c r="D4" s="213"/>
      <c r="E4" s="4"/>
      <c r="F4" s="4"/>
      <c r="G4" s="4"/>
      <c r="H4" s="4"/>
      <c r="I4" s="4"/>
      <c r="J4" s="4"/>
      <c r="K4" s="214" t="s">
        <v>438</v>
      </c>
    </row>
    <row r="5" spans="1:11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1" ht="12" customHeight="1">
      <c r="A6" s="399"/>
      <c r="B6" s="402"/>
      <c r="C6" s="402"/>
      <c r="D6" s="407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439</v>
      </c>
    </row>
    <row r="7" spans="1:11" ht="17.25" customHeight="1">
      <c r="A7" s="400"/>
      <c r="B7" s="403"/>
      <c r="C7" s="403"/>
      <c r="D7" s="408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4"/>
    </row>
    <row r="8" spans="1:11" s="8" customFormat="1" ht="6" customHeight="1">
      <c r="A8" s="97"/>
      <c r="B8" s="15"/>
      <c r="C8" s="156"/>
      <c r="D8" s="216"/>
      <c r="E8" s="217"/>
      <c r="F8" s="217"/>
      <c r="G8" s="217"/>
      <c r="H8" s="217"/>
      <c r="I8" s="217"/>
      <c r="J8" s="217"/>
      <c r="K8" s="217"/>
    </row>
    <row r="9" spans="1:11" ht="10.5" customHeight="1">
      <c r="A9" s="100" t="s">
        <v>440</v>
      </c>
      <c r="B9" s="18"/>
      <c r="C9" s="154"/>
      <c r="D9" s="218"/>
      <c r="E9" s="138"/>
      <c r="F9" s="138"/>
      <c r="G9" s="138"/>
      <c r="H9" s="138"/>
      <c r="I9" s="138"/>
      <c r="J9" s="138"/>
      <c r="K9" s="138"/>
    </row>
    <row r="10" spans="1:11" s="14" customFormat="1" ht="18.75" customHeight="1">
      <c r="A10" s="219" t="s">
        <v>441</v>
      </c>
      <c r="B10" s="18" t="s">
        <v>442</v>
      </c>
      <c r="C10" s="220">
        <v>52</v>
      </c>
      <c r="D10" s="146">
        <v>10382</v>
      </c>
      <c r="E10" s="146">
        <v>897</v>
      </c>
      <c r="F10" s="145">
        <v>70</v>
      </c>
      <c r="G10" s="145">
        <v>0</v>
      </c>
      <c r="H10" s="145">
        <v>24</v>
      </c>
      <c r="I10" s="145">
        <v>3</v>
      </c>
      <c r="J10" s="145">
        <v>0</v>
      </c>
      <c r="K10" s="145">
        <v>9388</v>
      </c>
    </row>
    <row r="11" spans="1:11" s="14" customFormat="1" ht="18.75" customHeight="1">
      <c r="A11" s="219" t="s">
        <v>443</v>
      </c>
      <c r="B11" s="18" t="s">
        <v>444</v>
      </c>
      <c r="C11" s="220">
        <v>46</v>
      </c>
      <c r="D11" s="146">
        <v>31936</v>
      </c>
      <c r="E11" s="146">
        <v>1180</v>
      </c>
      <c r="F11" s="145">
        <v>195</v>
      </c>
      <c r="G11" s="145">
        <v>0</v>
      </c>
      <c r="H11" s="145">
        <v>163</v>
      </c>
      <c r="I11" s="145">
        <v>5</v>
      </c>
      <c r="J11" s="145">
        <v>0</v>
      </c>
      <c r="K11" s="145">
        <v>30393</v>
      </c>
    </row>
    <row r="12" spans="1:11" s="14" customFormat="1" ht="18.75" customHeight="1">
      <c r="A12" s="219" t="s">
        <v>445</v>
      </c>
      <c r="B12" s="18" t="s">
        <v>446</v>
      </c>
      <c r="C12" s="220">
        <v>48</v>
      </c>
      <c r="D12" s="146">
        <v>10199</v>
      </c>
      <c r="E12" s="146">
        <v>1088</v>
      </c>
      <c r="F12" s="145">
        <v>143</v>
      </c>
      <c r="G12" s="145">
        <v>0</v>
      </c>
      <c r="H12" s="145">
        <v>92</v>
      </c>
      <c r="I12" s="145">
        <v>26</v>
      </c>
      <c r="J12" s="145">
        <v>0</v>
      </c>
      <c r="K12" s="145">
        <v>8850</v>
      </c>
    </row>
    <row r="13" spans="1:11" s="14" customFormat="1" ht="18.75" customHeight="1">
      <c r="A13" s="219" t="s">
        <v>447</v>
      </c>
      <c r="B13" s="18" t="s">
        <v>448</v>
      </c>
      <c r="C13" s="220">
        <v>70</v>
      </c>
      <c r="D13" s="146">
        <v>36216</v>
      </c>
      <c r="E13" s="146">
        <v>1154</v>
      </c>
      <c r="F13" s="145">
        <v>161</v>
      </c>
      <c r="G13" s="145">
        <v>0</v>
      </c>
      <c r="H13" s="145">
        <v>93</v>
      </c>
      <c r="I13" s="145">
        <v>2</v>
      </c>
      <c r="J13" s="145">
        <v>0</v>
      </c>
      <c r="K13" s="145">
        <v>34806</v>
      </c>
    </row>
    <row r="14" spans="1:11" s="14" customFormat="1" ht="18.75" customHeight="1">
      <c r="A14" s="219" t="s">
        <v>449</v>
      </c>
      <c r="B14" s="18" t="s">
        <v>450</v>
      </c>
      <c r="C14" s="220">
        <v>48</v>
      </c>
      <c r="D14" s="146">
        <v>29930</v>
      </c>
      <c r="E14" s="146">
        <v>715</v>
      </c>
      <c r="F14" s="145">
        <v>98</v>
      </c>
      <c r="G14" s="145">
        <v>0</v>
      </c>
      <c r="H14" s="145">
        <v>42</v>
      </c>
      <c r="I14" s="145">
        <v>3</v>
      </c>
      <c r="J14" s="145">
        <v>0</v>
      </c>
      <c r="K14" s="145">
        <v>29072</v>
      </c>
    </row>
    <row r="15" spans="1:11" s="14" customFormat="1" ht="18.75" customHeight="1">
      <c r="A15" s="219" t="s">
        <v>451</v>
      </c>
      <c r="B15" s="18" t="s">
        <v>452</v>
      </c>
      <c r="C15" s="220">
        <v>38</v>
      </c>
      <c r="D15" s="146">
        <v>5810</v>
      </c>
      <c r="E15" s="146">
        <v>638</v>
      </c>
      <c r="F15" s="145">
        <v>134</v>
      </c>
      <c r="G15" s="145">
        <v>0</v>
      </c>
      <c r="H15" s="145">
        <v>33</v>
      </c>
      <c r="I15" s="145">
        <v>1</v>
      </c>
      <c r="J15" s="145">
        <v>0</v>
      </c>
      <c r="K15" s="145">
        <v>5004</v>
      </c>
    </row>
    <row r="16" spans="1:11" s="14" customFormat="1" ht="6" customHeight="1">
      <c r="A16" s="95"/>
      <c r="B16" s="83"/>
      <c r="C16" s="221"/>
      <c r="D16" s="146"/>
      <c r="E16" s="146"/>
      <c r="F16" s="145"/>
      <c r="G16" s="145"/>
      <c r="H16" s="145"/>
      <c r="I16" s="145"/>
      <c r="J16" s="145"/>
      <c r="K16" s="145"/>
    </row>
    <row r="17" spans="1:17" s="14" customFormat="1" ht="10.5" customHeight="1">
      <c r="A17" s="100" t="s">
        <v>3</v>
      </c>
      <c r="B17" s="83"/>
      <c r="C17" s="221"/>
      <c r="D17" s="146"/>
      <c r="E17" s="146"/>
      <c r="F17" s="145"/>
      <c r="G17" s="145"/>
      <c r="H17" s="145"/>
      <c r="I17" s="145"/>
      <c r="J17" s="145"/>
      <c r="K17" s="145"/>
    </row>
    <row r="18" spans="1:17" s="14" customFormat="1" ht="30" customHeight="1">
      <c r="A18" s="91" t="s">
        <v>453</v>
      </c>
      <c r="B18" s="18" t="s">
        <v>454</v>
      </c>
      <c r="C18" s="222">
        <v>45</v>
      </c>
      <c r="D18" s="147">
        <v>10012</v>
      </c>
      <c r="E18" s="146">
        <v>3782</v>
      </c>
      <c r="F18" s="145">
        <v>571</v>
      </c>
      <c r="G18" s="145">
        <v>0</v>
      </c>
      <c r="H18" s="145">
        <v>778</v>
      </c>
      <c r="I18" s="145">
        <v>1199</v>
      </c>
      <c r="J18" s="145">
        <v>0</v>
      </c>
      <c r="K18" s="145">
        <v>3682</v>
      </c>
    </row>
    <row r="19" spans="1:17" s="14" customFormat="1" ht="30" customHeight="1">
      <c r="A19" s="91" t="s">
        <v>455</v>
      </c>
      <c r="B19" s="18" t="s">
        <v>456</v>
      </c>
      <c r="C19" s="222">
        <v>46</v>
      </c>
      <c r="D19" s="147">
        <v>31936</v>
      </c>
      <c r="E19" s="146">
        <v>1180</v>
      </c>
      <c r="F19" s="145">
        <v>195</v>
      </c>
      <c r="G19" s="145">
        <v>0</v>
      </c>
      <c r="H19" s="145">
        <v>163</v>
      </c>
      <c r="I19" s="145">
        <v>5</v>
      </c>
      <c r="J19" s="145">
        <v>0</v>
      </c>
      <c r="K19" s="145">
        <v>30393</v>
      </c>
      <c r="L19" s="223"/>
      <c r="M19" s="223"/>
      <c r="N19" s="223"/>
      <c r="O19" s="223"/>
      <c r="P19" s="223"/>
      <c r="Q19" s="223"/>
    </row>
    <row r="20" spans="1:17" s="14" customFormat="1" ht="30" customHeight="1">
      <c r="A20" s="91" t="s">
        <v>457</v>
      </c>
      <c r="B20" s="18" t="s">
        <v>458</v>
      </c>
      <c r="C20" s="220">
        <v>39</v>
      </c>
      <c r="D20" s="147">
        <v>72689</v>
      </c>
      <c r="E20" s="146">
        <v>36904</v>
      </c>
      <c r="F20" s="145">
        <v>7285</v>
      </c>
      <c r="G20" s="145">
        <v>1150</v>
      </c>
      <c r="H20" s="145">
        <v>8059</v>
      </c>
      <c r="I20" s="145">
        <v>3261</v>
      </c>
      <c r="J20" s="145">
        <v>159</v>
      </c>
      <c r="K20" s="145">
        <v>15871</v>
      </c>
    </row>
    <row r="21" spans="1:17" s="14" customFormat="1" ht="30" customHeight="1">
      <c r="A21" s="91" t="s">
        <v>459</v>
      </c>
      <c r="B21" s="18" t="s">
        <v>460</v>
      </c>
      <c r="C21" s="220">
        <v>39</v>
      </c>
      <c r="D21" s="147">
        <v>9224</v>
      </c>
      <c r="E21" s="146">
        <v>3634</v>
      </c>
      <c r="F21" s="145">
        <v>447</v>
      </c>
      <c r="G21" s="145">
        <v>0</v>
      </c>
      <c r="H21" s="145">
        <v>797</v>
      </c>
      <c r="I21" s="145">
        <v>512</v>
      </c>
      <c r="J21" s="145">
        <v>0</v>
      </c>
      <c r="K21" s="145">
        <v>3834</v>
      </c>
    </row>
    <row r="22" spans="1:17" s="14" customFormat="1" ht="30" customHeight="1">
      <c r="A22" s="91" t="s">
        <v>461</v>
      </c>
      <c r="B22" s="18" t="s">
        <v>462</v>
      </c>
      <c r="C22" s="220">
        <v>60</v>
      </c>
      <c r="D22" s="147">
        <v>60681</v>
      </c>
      <c r="E22" s="146">
        <v>27542</v>
      </c>
      <c r="F22" s="145">
        <v>1060</v>
      </c>
      <c r="G22" s="145">
        <v>373</v>
      </c>
      <c r="H22" s="145">
        <v>6943</v>
      </c>
      <c r="I22" s="145">
        <v>1024</v>
      </c>
      <c r="J22" s="145">
        <v>173</v>
      </c>
      <c r="K22" s="145">
        <v>23566</v>
      </c>
    </row>
    <row r="23" spans="1:17" s="14" customFormat="1" ht="30" customHeight="1">
      <c r="A23" s="91" t="s">
        <v>463</v>
      </c>
      <c r="B23" s="18" t="s">
        <v>464</v>
      </c>
      <c r="C23" s="220">
        <v>45</v>
      </c>
      <c r="D23" s="147">
        <v>44758</v>
      </c>
      <c r="E23" s="146">
        <v>21554</v>
      </c>
      <c r="F23" s="145">
        <v>649</v>
      </c>
      <c r="G23" s="145">
        <v>116</v>
      </c>
      <c r="H23" s="145">
        <v>4333</v>
      </c>
      <c r="I23" s="145">
        <v>600</v>
      </c>
      <c r="J23" s="145">
        <v>10</v>
      </c>
      <c r="K23" s="145">
        <v>17496</v>
      </c>
    </row>
    <row r="24" spans="1:17" s="14" customFormat="1" ht="30" customHeight="1">
      <c r="A24" s="91" t="s">
        <v>465</v>
      </c>
      <c r="B24" s="18" t="s">
        <v>466</v>
      </c>
      <c r="C24" s="220">
        <v>27</v>
      </c>
      <c r="D24" s="147">
        <v>4451</v>
      </c>
      <c r="E24" s="146">
        <v>1993</v>
      </c>
      <c r="F24" s="145">
        <v>187</v>
      </c>
      <c r="G24" s="145">
        <v>0</v>
      </c>
      <c r="H24" s="145">
        <v>322</v>
      </c>
      <c r="I24" s="145">
        <v>160</v>
      </c>
      <c r="J24" s="145">
        <v>0</v>
      </c>
      <c r="K24" s="145">
        <v>1789</v>
      </c>
    </row>
    <row r="25" spans="1:17" s="14" customFormat="1" ht="6" customHeight="1">
      <c r="A25" s="89"/>
      <c r="B25" s="210"/>
      <c r="C25" s="143"/>
      <c r="D25" s="224"/>
      <c r="E25" s="225"/>
      <c r="F25" s="225"/>
      <c r="G25" s="225"/>
      <c r="H25" s="225"/>
      <c r="I25" s="225"/>
      <c r="J25" s="225"/>
      <c r="K25" s="225"/>
    </row>
    <row r="26" spans="1:17">
      <c r="A26" s="6" t="s">
        <v>23</v>
      </c>
    </row>
    <row r="27" spans="1:17">
      <c r="A27" s="215" t="s">
        <v>252</v>
      </c>
    </row>
    <row r="28" spans="1:17">
      <c r="A28" s="215" t="s">
        <v>251</v>
      </c>
    </row>
    <row r="29" spans="1:17">
      <c r="A29" s="215" t="s">
        <v>467</v>
      </c>
    </row>
    <row r="30" spans="1:17">
      <c r="A30" s="215" t="s">
        <v>468</v>
      </c>
    </row>
    <row r="31" spans="1:17">
      <c r="A31" s="215" t="s">
        <v>379</v>
      </c>
    </row>
    <row r="32" spans="1:17" s="230" customFormat="1" ht="12" customHeight="1">
      <c r="A32" s="215"/>
      <c r="B32" s="227"/>
      <c r="C32" s="228"/>
      <c r="D32" s="229"/>
      <c r="E32" s="227"/>
      <c r="F32" s="227"/>
      <c r="G32" s="227"/>
      <c r="H32" s="227"/>
      <c r="I32" s="227"/>
      <c r="J32" s="227"/>
      <c r="K32" s="227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2"/>
  <sheetViews>
    <sheetView zoomScaleNormal="100" zoomScaleSheetLayoutView="100" workbookViewId="0"/>
  </sheetViews>
  <sheetFormatPr defaultRowHeight="10.5"/>
  <cols>
    <col min="1" max="1" width="24.28515625" style="166" customWidth="1"/>
    <col min="2" max="2" width="16.42578125" style="166" customWidth="1"/>
    <col min="3" max="3" width="6.85546875" style="166" customWidth="1"/>
    <col min="4" max="4" width="6.85546875" style="205" customWidth="1"/>
    <col min="5" max="10" width="6.85546875" style="166" customWidth="1"/>
    <col min="11" max="11" width="7.28515625" style="166" customWidth="1"/>
    <col min="12" max="12" width="11.7109375" style="166" customWidth="1"/>
    <col min="13" max="14" width="9.140625" style="166" hidden="1" customWidth="1"/>
    <col min="15" max="15" width="0" style="166" hidden="1" customWidth="1"/>
    <col min="16" max="16384" width="9.140625" style="166"/>
  </cols>
  <sheetData>
    <row r="2" spans="1:15" s="160" customFormat="1" ht="13.5">
      <c r="A2" s="209" t="s">
        <v>185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5" s="160" customFormat="1" ht="10.5" customHeight="1">
      <c r="A3" s="161"/>
      <c r="B3" s="161"/>
      <c r="C3" s="161"/>
      <c r="D3" s="162"/>
      <c r="E3" s="161"/>
      <c r="F3" s="161"/>
      <c r="G3" s="161"/>
      <c r="H3" s="161"/>
      <c r="I3" s="161"/>
      <c r="J3" s="161"/>
      <c r="K3" s="161"/>
    </row>
    <row r="4" spans="1:15" ht="10.5" customHeight="1">
      <c r="A4" s="163" t="s">
        <v>250</v>
      </c>
      <c r="B4" s="163"/>
      <c r="C4" s="163"/>
      <c r="D4" s="164"/>
      <c r="E4" s="163"/>
      <c r="F4" s="163"/>
      <c r="G4" s="163"/>
      <c r="H4" s="163"/>
      <c r="I4" s="163"/>
      <c r="J4" s="163"/>
      <c r="K4" s="165" t="s">
        <v>409</v>
      </c>
    </row>
    <row r="5" spans="1:15" ht="12" customHeight="1">
      <c r="A5" s="381" t="s">
        <v>248</v>
      </c>
      <c r="B5" s="384" t="s">
        <v>247</v>
      </c>
      <c r="C5" s="387" t="s">
        <v>246</v>
      </c>
      <c r="D5" s="388" t="s">
        <v>245</v>
      </c>
      <c r="E5" s="389"/>
      <c r="F5" s="389"/>
      <c r="G5" s="389"/>
      <c r="H5" s="389"/>
      <c r="I5" s="389"/>
      <c r="J5" s="389"/>
      <c r="K5" s="389"/>
    </row>
    <row r="6" spans="1:15" ht="12" customHeight="1">
      <c r="A6" s="382"/>
      <c r="B6" s="385"/>
      <c r="C6" s="385"/>
      <c r="D6" s="390" t="s">
        <v>0</v>
      </c>
      <c r="E6" s="392" t="s">
        <v>7</v>
      </c>
      <c r="F6" s="393"/>
      <c r="G6" s="393"/>
      <c r="H6" s="394" t="s">
        <v>8</v>
      </c>
      <c r="I6" s="395"/>
      <c r="J6" s="395"/>
      <c r="K6" s="396" t="s">
        <v>273</v>
      </c>
      <c r="M6" s="166" t="s">
        <v>351</v>
      </c>
    </row>
    <row r="7" spans="1:15" ht="17.25" customHeight="1">
      <c r="A7" s="383"/>
      <c r="B7" s="386"/>
      <c r="C7" s="386"/>
      <c r="D7" s="391"/>
      <c r="E7" s="169" t="s">
        <v>11</v>
      </c>
      <c r="F7" s="167" t="s">
        <v>108</v>
      </c>
      <c r="G7" s="167" t="s">
        <v>107</v>
      </c>
      <c r="H7" s="169" t="s">
        <v>11</v>
      </c>
      <c r="I7" s="167" t="s">
        <v>108</v>
      </c>
      <c r="J7" s="167" t="s">
        <v>107</v>
      </c>
      <c r="K7" s="415"/>
      <c r="M7" s="170" t="s">
        <v>350</v>
      </c>
      <c r="N7" s="170" t="s">
        <v>349</v>
      </c>
    </row>
    <row r="8" spans="1:15" s="179" customFormat="1" ht="6" customHeight="1">
      <c r="A8" s="171"/>
      <c r="B8" s="172"/>
      <c r="C8" s="173"/>
      <c r="D8" s="174"/>
      <c r="E8" s="175"/>
      <c r="F8" s="175"/>
      <c r="G8" s="175"/>
      <c r="H8" s="175"/>
      <c r="I8" s="175"/>
      <c r="J8" s="175"/>
      <c r="K8" s="175"/>
      <c r="L8" s="176"/>
      <c r="M8" s="177"/>
      <c r="N8" s="178"/>
      <c r="O8" s="176"/>
    </row>
    <row r="9" spans="1:15" ht="10.5" customHeight="1">
      <c r="A9" s="180" t="s">
        <v>410</v>
      </c>
      <c r="B9" s="168"/>
      <c r="C9" s="181"/>
      <c r="D9" s="182"/>
      <c r="E9" s="183"/>
      <c r="F9" s="183"/>
      <c r="G9" s="183"/>
      <c r="H9" s="183"/>
      <c r="I9" s="183"/>
      <c r="J9" s="183"/>
      <c r="K9" s="183"/>
      <c r="M9" s="184"/>
      <c r="N9" s="185"/>
    </row>
    <row r="10" spans="1:15" s="193" customFormat="1" ht="15.75" customHeight="1">
      <c r="A10" s="186" t="s">
        <v>411</v>
      </c>
      <c r="B10" s="187" t="s">
        <v>412</v>
      </c>
      <c r="C10" s="188">
        <v>54</v>
      </c>
      <c r="D10" s="189">
        <v>15308</v>
      </c>
      <c r="E10" s="189">
        <v>1065</v>
      </c>
      <c r="F10" s="190">
        <v>68</v>
      </c>
      <c r="G10" s="190">
        <v>0</v>
      </c>
      <c r="H10" s="190">
        <v>49</v>
      </c>
      <c r="I10" s="190">
        <v>1</v>
      </c>
      <c r="J10" s="190">
        <v>0</v>
      </c>
      <c r="K10" s="190">
        <v>14125</v>
      </c>
      <c r="L10" s="191"/>
      <c r="M10" s="177">
        <v>0</v>
      </c>
      <c r="N10" s="192" t="e">
        <v>#REF!</v>
      </c>
      <c r="O10" s="193">
        <v>283.48148148148147</v>
      </c>
    </row>
    <row r="11" spans="1:15" s="193" customFormat="1" ht="15.75" customHeight="1">
      <c r="A11" s="186" t="s">
        <v>413</v>
      </c>
      <c r="B11" s="187" t="s">
        <v>414</v>
      </c>
      <c r="C11" s="188">
        <v>62</v>
      </c>
      <c r="D11" s="189">
        <v>37890</v>
      </c>
      <c r="E11" s="189">
        <v>2138</v>
      </c>
      <c r="F11" s="190">
        <v>473</v>
      </c>
      <c r="G11" s="190">
        <v>0</v>
      </c>
      <c r="H11" s="190">
        <v>398</v>
      </c>
      <c r="I11" s="190">
        <v>89</v>
      </c>
      <c r="J11" s="190">
        <v>0</v>
      </c>
      <c r="K11" s="190">
        <v>34792</v>
      </c>
      <c r="L11" s="191"/>
      <c r="M11" s="177">
        <v>0</v>
      </c>
      <c r="N11" s="192" t="e">
        <v>#REF!</v>
      </c>
      <c r="O11" s="193">
        <v>611.12903225806451</v>
      </c>
    </row>
    <row r="12" spans="1:15" s="193" customFormat="1" ht="15.75" customHeight="1">
      <c r="A12" s="186" t="s">
        <v>415</v>
      </c>
      <c r="B12" s="187" t="s">
        <v>416</v>
      </c>
      <c r="C12" s="188">
        <v>42</v>
      </c>
      <c r="D12" s="189">
        <v>6050</v>
      </c>
      <c r="E12" s="189">
        <v>833</v>
      </c>
      <c r="F12" s="190">
        <v>141</v>
      </c>
      <c r="G12" s="190">
        <v>0</v>
      </c>
      <c r="H12" s="190">
        <v>72</v>
      </c>
      <c r="I12" s="190">
        <v>14</v>
      </c>
      <c r="J12" s="190">
        <v>0</v>
      </c>
      <c r="K12" s="190">
        <v>4990</v>
      </c>
      <c r="L12" s="191"/>
      <c r="M12" s="177">
        <v>0</v>
      </c>
      <c r="N12" s="192" t="e">
        <v>#REF!</v>
      </c>
      <c r="O12" s="193">
        <v>144.04761904761904</v>
      </c>
    </row>
    <row r="13" spans="1:15" s="193" customFormat="1" ht="15.75" customHeight="1">
      <c r="A13" s="186" t="s">
        <v>417</v>
      </c>
      <c r="B13" s="187" t="s">
        <v>418</v>
      </c>
      <c r="C13" s="188">
        <v>53</v>
      </c>
      <c r="D13" s="189">
        <v>32997</v>
      </c>
      <c r="E13" s="189">
        <v>859</v>
      </c>
      <c r="F13" s="190">
        <v>64</v>
      </c>
      <c r="G13" s="190">
        <v>0</v>
      </c>
      <c r="H13" s="190">
        <v>37</v>
      </c>
      <c r="I13" s="190">
        <v>39</v>
      </c>
      <c r="J13" s="190">
        <v>0</v>
      </c>
      <c r="K13" s="190">
        <v>31998</v>
      </c>
      <c r="L13" s="191"/>
      <c r="M13" s="177">
        <v>0</v>
      </c>
      <c r="N13" s="192" t="e">
        <v>#REF!</v>
      </c>
      <c r="O13" s="193">
        <v>622.58490566037733</v>
      </c>
    </row>
    <row r="14" spans="1:15" s="193" customFormat="1" ht="15.75" customHeight="1">
      <c r="A14" s="186" t="s">
        <v>419</v>
      </c>
      <c r="B14" s="187" t="s">
        <v>420</v>
      </c>
      <c r="C14" s="188">
        <v>48</v>
      </c>
      <c r="D14" s="189">
        <v>22237</v>
      </c>
      <c r="E14" s="189">
        <v>746</v>
      </c>
      <c r="F14" s="190">
        <v>126</v>
      </c>
      <c r="G14" s="190">
        <v>0</v>
      </c>
      <c r="H14" s="190">
        <v>52</v>
      </c>
      <c r="I14" s="190">
        <v>28</v>
      </c>
      <c r="J14" s="190">
        <v>0</v>
      </c>
      <c r="K14" s="190">
        <v>21285</v>
      </c>
      <c r="L14" s="191"/>
      <c r="M14" s="177">
        <v>0</v>
      </c>
      <c r="N14" s="192"/>
    </row>
    <row r="15" spans="1:15" s="193" customFormat="1" ht="15.75" customHeight="1">
      <c r="A15" s="186" t="s">
        <v>421</v>
      </c>
      <c r="B15" s="187" t="s">
        <v>422</v>
      </c>
      <c r="C15" s="188">
        <v>7</v>
      </c>
      <c r="D15" s="189">
        <v>751</v>
      </c>
      <c r="E15" s="189">
        <v>239</v>
      </c>
      <c r="F15" s="190">
        <v>23</v>
      </c>
      <c r="G15" s="190">
        <v>0</v>
      </c>
      <c r="H15" s="190">
        <v>12</v>
      </c>
      <c r="I15" s="190">
        <v>0</v>
      </c>
      <c r="J15" s="190">
        <v>0</v>
      </c>
      <c r="K15" s="190">
        <v>477</v>
      </c>
      <c r="L15" s="191"/>
      <c r="M15" s="177">
        <v>0</v>
      </c>
      <c r="N15" s="192" t="e">
        <v>#REF!</v>
      </c>
      <c r="O15" s="193">
        <v>107.28571428571429</v>
      </c>
    </row>
    <row r="16" spans="1:15" s="193" customFormat="1" ht="6" customHeight="1">
      <c r="A16" s="194"/>
      <c r="B16" s="187"/>
      <c r="C16" s="195"/>
      <c r="D16" s="189"/>
      <c r="E16" s="189"/>
      <c r="F16" s="190"/>
      <c r="G16" s="190"/>
      <c r="H16" s="190"/>
      <c r="I16" s="190"/>
      <c r="J16" s="190"/>
      <c r="K16" s="190"/>
      <c r="M16" s="177"/>
      <c r="N16" s="178"/>
    </row>
    <row r="17" spans="1:14" s="193" customFormat="1" ht="10.5" customHeight="1">
      <c r="A17" s="180" t="s">
        <v>3</v>
      </c>
      <c r="B17" s="187"/>
      <c r="C17" s="195"/>
      <c r="D17" s="189"/>
      <c r="E17" s="189"/>
      <c r="F17" s="190"/>
      <c r="G17" s="190"/>
      <c r="H17" s="190"/>
      <c r="I17" s="190"/>
      <c r="J17" s="190"/>
      <c r="K17" s="190"/>
      <c r="M17" s="177"/>
      <c r="N17" s="178"/>
    </row>
    <row r="18" spans="1:14" s="193" customFormat="1" ht="35.25" customHeight="1">
      <c r="A18" s="196" t="s">
        <v>423</v>
      </c>
      <c r="B18" s="187" t="s">
        <v>424</v>
      </c>
      <c r="C18" s="197">
        <v>54</v>
      </c>
      <c r="D18" s="198">
        <v>16324</v>
      </c>
      <c r="E18" s="189">
        <v>7316</v>
      </c>
      <c r="F18" s="190">
        <v>891</v>
      </c>
      <c r="G18" s="190">
        <v>0</v>
      </c>
      <c r="H18" s="190">
        <v>1277</v>
      </c>
      <c r="I18" s="190">
        <v>1720</v>
      </c>
      <c r="J18" s="190">
        <v>0</v>
      </c>
      <c r="K18" s="190">
        <v>5120</v>
      </c>
      <c r="L18" s="191"/>
      <c r="M18" s="177">
        <v>0</v>
      </c>
      <c r="N18" s="178"/>
    </row>
    <row r="19" spans="1:14" s="193" customFormat="1" ht="35.25" customHeight="1">
      <c r="A19" s="196" t="s">
        <v>425</v>
      </c>
      <c r="B19" s="187" t="s">
        <v>414</v>
      </c>
      <c r="C19" s="197">
        <v>62</v>
      </c>
      <c r="D19" s="198">
        <v>37890</v>
      </c>
      <c r="E19" s="189">
        <v>2138</v>
      </c>
      <c r="F19" s="190">
        <v>473</v>
      </c>
      <c r="G19" s="190">
        <v>0</v>
      </c>
      <c r="H19" s="190">
        <v>398</v>
      </c>
      <c r="I19" s="190">
        <v>89</v>
      </c>
      <c r="J19" s="190">
        <v>0</v>
      </c>
      <c r="K19" s="190">
        <v>34792</v>
      </c>
      <c r="L19" s="191"/>
      <c r="M19" s="177"/>
      <c r="N19" s="178"/>
    </row>
    <row r="20" spans="1:14" s="193" customFormat="1" ht="35.25" customHeight="1">
      <c r="A20" s="196" t="s">
        <v>426</v>
      </c>
      <c r="B20" s="187" t="s">
        <v>427</v>
      </c>
      <c r="C20" s="188">
        <v>51</v>
      </c>
      <c r="D20" s="198">
        <v>52887</v>
      </c>
      <c r="E20" s="189">
        <v>21885</v>
      </c>
      <c r="F20" s="190">
        <v>658</v>
      </c>
      <c r="G20" s="190">
        <v>157</v>
      </c>
      <c r="H20" s="190">
        <v>6245</v>
      </c>
      <c r="I20" s="190">
        <v>640</v>
      </c>
      <c r="J20" s="190">
        <v>66</v>
      </c>
      <c r="K20" s="190">
        <v>23236</v>
      </c>
      <c r="L20" s="191"/>
      <c r="M20" s="177">
        <v>0</v>
      </c>
      <c r="N20" s="192" t="e">
        <v>#REF!</v>
      </c>
    </row>
    <row r="21" spans="1:14" s="193" customFormat="1" ht="35.25" customHeight="1">
      <c r="A21" s="196" t="s">
        <v>428</v>
      </c>
      <c r="B21" s="187" t="s">
        <v>429</v>
      </c>
      <c r="C21" s="188">
        <v>28</v>
      </c>
      <c r="D21" s="198">
        <v>4453</v>
      </c>
      <c r="E21" s="189">
        <v>1602</v>
      </c>
      <c r="F21" s="190">
        <v>153</v>
      </c>
      <c r="G21" s="190">
        <v>0</v>
      </c>
      <c r="H21" s="190">
        <v>361</v>
      </c>
      <c r="I21" s="190">
        <v>170</v>
      </c>
      <c r="J21" s="190">
        <v>0</v>
      </c>
      <c r="K21" s="190">
        <v>2167</v>
      </c>
      <c r="L21" s="191"/>
      <c r="M21" s="177">
        <v>0</v>
      </c>
      <c r="N21" s="192" t="e">
        <v>#REF!</v>
      </c>
    </row>
    <row r="22" spans="1:14" s="193" customFormat="1" ht="35.25" customHeight="1">
      <c r="A22" s="196" t="s">
        <v>430</v>
      </c>
      <c r="B22" s="187" t="s">
        <v>431</v>
      </c>
      <c r="C22" s="188">
        <v>40</v>
      </c>
      <c r="D22" s="198">
        <v>41067</v>
      </c>
      <c r="E22" s="189">
        <v>14206</v>
      </c>
      <c r="F22" s="190">
        <v>522</v>
      </c>
      <c r="G22" s="190">
        <v>127</v>
      </c>
      <c r="H22" s="190">
        <v>3613</v>
      </c>
      <c r="I22" s="190">
        <v>777</v>
      </c>
      <c r="J22" s="190">
        <v>39</v>
      </c>
      <c r="K22" s="190">
        <v>21783</v>
      </c>
      <c r="L22" s="191"/>
      <c r="M22" s="177">
        <v>0</v>
      </c>
      <c r="N22" s="192" t="e">
        <v>#REF!</v>
      </c>
    </row>
    <row r="23" spans="1:14" s="193" customFormat="1" ht="35.25" customHeight="1">
      <c r="A23" s="196" t="s">
        <v>432</v>
      </c>
      <c r="B23" s="187" t="s">
        <v>433</v>
      </c>
      <c r="C23" s="188">
        <v>43</v>
      </c>
      <c r="D23" s="198">
        <v>31825</v>
      </c>
      <c r="E23" s="189">
        <v>16141</v>
      </c>
      <c r="F23" s="190">
        <v>532</v>
      </c>
      <c r="G23" s="190">
        <v>0</v>
      </c>
      <c r="H23" s="190">
        <v>4718</v>
      </c>
      <c r="I23" s="190">
        <v>668</v>
      </c>
      <c r="J23" s="190">
        <v>0</v>
      </c>
      <c r="K23" s="190">
        <v>9766</v>
      </c>
      <c r="L23" s="191"/>
      <c r="M23" s="177">
        <v>0</v>
      </c>
      <c r="N23" s="192" t="e">
        <v>#REF!</v>
      </c>
    </row>
    <row r="24" spans="1:14" s="193" customFormat="1" ht="6" customHeight="1">
      <c r="A24" s="199"/>
      <c r="B24" s="200"/>
      <c r="C24" s="201"/>
      <c r="D24" s="202"/>
      <c r="E24" s="203"/>
      <c r="F24" s="203"/>
      <c r="G24" s="203"/>
      <c r="H24" s="203"/>
      <c r="I24" s="203"/>
      <c r="J24" s="203"/>
      <c r="K24" s="203"/>
      <c r="M24" s="177"/>
      <c r="N24" s="178"/>
    </row>
    <row r="25" spans="1:14">
      <c r="A25" s="204" t="s">
        <v>23</v>
      </c>
    </row>
    <row r="26" spans="1:14">
      <c r="A26" s="204" t="s">
        <v>434</v>
      </c>
    </row>
    <row r="27" spans="1:14">
      <c r="A27" s="166" t="s">
        <v>252</v>
      </c>
    </row>
    <row r="28" spans="1:14">
      <c r="A28" s="166" t="s">
        <v>251</v>
      </c>
    </row>
    <row r="29" spans="1:14">
      <c r="A29" s="166" t="s">
        <v>435</v>
      </c>
    </row>
    <row r="30" spans="1:14" s="206" customFormat="1">
      <c r="A30" s="166" t="s">
        <v>436</v>
      </c>
      <c r="D30" s="207"/>
    </row>
    <row r="31" spans="1:14" s="206" customFormat="1">
      <c r="A31" s="166" t="s">
        <v>379</v>
      </c>
      <c r="D31" s="207"/>
    </row>
    <row r="32" spans="1:14" s="206" customFormat="1" ht="12" customHeight="1">
      <c r="A32" s="166"/>
      <c r="C32" s="208"/>
      <c r="D32" s="207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70866141732283472" right="0.70866141732283472" top="0.74803149606299213" bottom="0.74803149606299213" header="0.31496062992125984" footer="0.31496062992125984"/>
  <pageSetup paperSize="9" scale="95" orientation="portrait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0"/>
  <sheetViews>
    <sheetView zoomScaleNormal="100" workbookViewId="0"/>
  </sheetViews>
  <sheetFormatPr defaultRowHeight="10.5"/>
  <cols>
    <col min="1" max="1" width="24.28515625" style="3" customWidth="1"/>
    <col min="2" max="2" width="16.42578125" style="3" customWidth="1"/>
    <col min="3" max="3" width="6.85546875" style="3" customWidth="1"/>
    <col min="4" max="4" width="6.85546875" style="58" customWidth="1"/>
    <col min="5" max="10" width="6.85546875" style="3" customWidth="1"/>
    <col min="11" max="11" width="7.28515625" style="3" customWidth="1"/>
    <col min="12" max="12" width="11.7109375" style="3" customWidth="1"/>
    <col min="13" max="14" width="9.140625" style="3" hidden="1" customWidth="1"/>
    <col min="15" max="15" width="0" style="3" hidden="1" customWidth="1"/>
    <col min="16" max="16384" width="9.140625" style="3"/>
  </cols>
  <sheetData>
    <row r="2" spans="1:16" s="1" customFormat="1" ht="13.5">
      <c r="A2" s="27" t="s">
        <v>185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6" s="1" customFormat="1" ht="10.5" customHeight="1">
      <c r="A3" s="87"/>
      <c r="B3" s="87"/>
      <c r="C3" s="87"/>
      <c r="D3" s="99"/>
      <c r="E3" s="87"/>
      <c r="F3" s="87"/>
      <c r="G3" s="87"/>
      <c r="H3" s="87"/>
      <c r="I3" s="87"/>
      <c r="J3" s="87"/>
      <c r="K3" s="87"/>
    </row>
    <row r="4" spans="1:16" ht="10.5" customHeight="1">
      <c r="A4" s="4" t="s">
        <v>250</v>
      </c>
      <c r="B4" s="4"/>
      <c r="C4" s="4"/>
      <c r="D4" s="98"/>
      <c r="E4" s="4"/>
      <c r="F4" s="4"/>
      <c r="G4" s="4"/>
      <c r="H4" s="4"/>
      <c r="I4" s="4"/>
      <c r="J4" s="4"/>
      <c r="K4" s="5" t="s">
        <v>394</v>
      </c>
    </row>
    <row r="5" spans="1:16" ht="12" customHeight="1">
      <c r="A5" s="398" t="s">
        <v>248</v>
      </c>
      <c r="B5" s="401" t="s">
        <v>247</v>
      </c>
      <c r="C5" s="404" t="s">
        <v>246</v>
      </c>
      <c r="D5" s="405" t="s">
        <v>245</v>
      </c>
      <c r="E5" s="406"/>
      <c r="F5" s="406"/>
      <c r="G5" s="406"/>
      <c r="H5" s="406"/>
      <c r="I5" s="406"/>
      <c r="J5" s="406"/>
      <c r="K5" s="406"/>
    </row>
    <row r="6" spans="1:16" ht="12" customHeight="1">
      <c r="A6" s="399"/>
      <c r="B6" s="402"/>
      <c r="C6" s="402"/>
      <c r="D6" s="416" t="s">
        <v>0</v>
      </c>
      <c r="E6" s="409" t="s">
        <v>7</v>
      </c>
      <c r="F6" s="410"/>
      <c r="G6" s="410"/>
      <c r="H6" s="411" t="s">
        <v>8</v>
      </c>
      <c r="I6" s="412"/>
      <c r="J6" s="412"/>
      <c r="K6" s="413" t="s">
        <v>395</v>
      </c>
      <c r="M6" s="3" t="s">
        <v>351</v>
      </c>
    </row>
    <row r="7" spans="1:16" ht="17.25" customHeight="1">
      <c r="A7" s="400"/>
      <c r="B7" s="403"/>
      <c r="C7" s="403"/>
      <c r="D7" s="417"/>
      <c r="E7" s="7" t="s">
        <v>11</v>
      </c>
      <c r="F7" s="13" t="s">
        <v>108</v>
      </c>
      <c r="G7" s="13" t="s">
        <v>107</v>
      </c>
      <c r="H7" s="7" t="s">
        <v>11</v>
      </c>
      <c r="I7" s="13" t="s">
        <v>108</v>
      </c>
      <c r="J7" s="13" t="s">
        <v>107</v>
      </c>
      <c r="K7" s="418"/>
      <c r="M7" s="157" t="s">
        <v>350</v>
      </c>
      <c r="N7" s="157" t="s">
        <v>349</v>
      </c>
      <c r="P7" s="14"/>
    </row>
    <row r="8" spans="1:16" s="8" customFormat="1" ht="6" customHeight="1">
      <c r="A8" s="97"/>
      <c r="B8" s="15"/>
      <c r="C8" s="156"/>
      <c r="D8" s="155"/>
      <c r="E8" s="11"/>
      <c r="F8" s="11"/>
      <c r="G8" s="11"/>
      <c r="H8" s="11"/>
      <c r="I8" s="11"/>
      <c r="J8" s="11"/>
      <c r="K8" s="11"/>
      <c r="L8" s="96"/>
      <c r="M8" s="142"/>
      <c r="N8" s="141"/>
      <c r="O8" s="96"/>
      <c r="P8" s="96"/>
    </row>
    <row r="9" spans="1:16" ht="10.5" customHeight="1">
      <c r="A9" s="100" t="s">
        <v>408</v>
      </c>
      <c r="B9" s="18"/>
      <c r="C9" s="154"/>
      <c r="D9" s="77"/>
      <c r="E9" s="10"/>
      <c r="F9" s="10"/>
      <c r="G9" s="10"/>
      <c r="H9" s="10"/>
      <c r="I9" s="10"/>
      <c r="J9" s="10"/>
      <c r="K9" s="10"/>
      <c r="M9" s="152"/>
      <c r="N9" s="151"/>
    </row>
    <row r="10" spans="1:16" ht="21" customHeight="1">
      <c r="A10" s="158" t="s">
        <v>396</v>
      </c>
      <c r="B10" s="116" t="s">
        <v>397</v>
      </c>
      <c r="C10" s="150">
        <v>38</v>
      </c>
      <c r="D10" s="146">
        <v>23366</v>
      </c>
      <c r="E10" s="146">
        <v>2266</v>
      </c>
      <c r="F10" s="145">
        <v>286</v>
      </c>
      <c r="G10" s="145">
        <v>0</v>
      </c>
      <c r="H10" s="145">
        <v>166</v>
      </c>
      <c r="I10" s="145">
        <v>84</v>
      </c>
      <c r="J10" s="145">
        <v>0</v>
      </c>
      <c r="K10" s="145">
        <v>20564</v>
      </c>
      <c r="L10" s="144"/>
      <c r="M10" s="152">
        <f>SUM(E10:K10)-D10</f>
        <v>0</v>
      </c>
      <c r="N10" s="151" t="e">
        <f>D10/C10-#REF!</f>
        <v>#REF!</v>
      </c>
      <c r="O10" s="3">
        <f>D10/C10</f>
        <v>614.89473684210532</v>
      </c>
      <c r="P10" s="153"/>
    </row>
    <row r="11" spans="1:16" ht="21" customHeight="1">
      <c r="A11" s="158" t="s">
        <v>398</v>
      </c>
      <c r="B11" s="116" t="s">
        <v>399</v>
      </c>
      <c r="C11" s="150">
        <v>53</v>
      </c>
      <c r="D11" s="146">
        <v>29520</v>
      </c>
      <c r="E11" s="146">
        <v>856</v>
      </c>
      <c r="F11" s="145">
        <v>168</v>
      </c>
      <c r="G11" s="145">
        <v>0</v>
      </c>
      <c r="H11" s="145">
        <v>35</v>
      </c>
      <c r="I11" s="145">
        <v>1</v>
      </c>
      <c r="J11" s="145">
        <v>0</v>
      </c>
      <c r="K11" s="145">
        <v>28460</v>
      </c>
      <c r="L11" s="144"/>
      <c r="M11" s="152">
        <f>SUM(E11:K11)-D11</f>
        <v>0</v>
      </c>
      <c r="N11" s="151" t="e">
        <f>D11/C11-#REF!</f>
        <v>#REF!</v>
      </c>
      <c r="O11" s="3">
        <f>D11/C11</f>
        <v>556.98113207547169</v>
      </c>
      <c r="P11" s="153"/>
    </row>
    <row r="12" spans="1:16" ht="21" customHeight="1">
      <c r="A12" s="158" t="s">
        <v>400</v>
      </c>
      <c r="B12" s="116" t="s">
        <v>401</v>
      </c>
      <c r="C12" s="150">
        <v>40</v>
      </c>
      <c r="D12" s="146">
        <v>14370</v>
      </c>
      <c r="E12" s="146">
        <v>1028</v>
      </c>
      <c r="F12" s="145">
        <v>181</v>
      </c>
      <c r="G12" s="145">
        <v>0</v>
      </c>
      <c r="H12" s="145">
        <v>102</v>
      </c>
      <c r="I12" s="145">
        <v>31</v>
      </c>
      <c r="J12" s="145">
        <v>0</v>
      </c>
      <c r="K12" s="145">
        <v>13028</v>
      </c>
      <c r="L12" s="144"/>
      <c r="M12" s="152">
        <f>SUM(E12:K12)-D12</f>
        <v>0</v>
      </c>
      <c r="N12" s="151" t="e">
        <f>D12/C12-#REF!</f>
        <v>#REF!</v>
      </c>
      <c r="O12" s="3">
        <f>D12/C12</f>
        <v>359.25</v>
      </c>
      <c r="P12" s="153"/>
    </row>
    <row r="13" spans="1:16" ht="21" customHeight="1">
      <c r="A13" s="158" t="s">
        <v>402</v>
      </c>
      <c r="B13" s="116" t="s">
        <v>403</v>
      </c>
      <c r="C13" s="150">
        <v>80</v>
      </c>
      <c r="D13" s="146">
        <v>37155</v>
      </c>
      <c r="E13" s="146">
        <v>1325</v>
      </c>
      <c r="F13" s="145">
        <v>194</v>
      </c>
      <c r="G13" s="145">
        <v>0</v>
      </c>
      <c r="H13" s="145">
        <v>215</v>
      </c>
      <c r="I13" s="145">
        <v>8</v>
      </c>
      <c r="J13" s="145">
        <v>0</v>
      </c>
      <c r="K13" s="145">
        <v>35413</v>
      </c>
      <c r="L13" s="144"/>
      <c r="M13" s="152">
        <f>SUM(E13:K13)-D13</f>
        <v>0</v>
      </c>
      <c r="N13" s="151" t="e">
        <f>D13/C13-#REF!</f>
        <v>#REF!</v>
      </c>
      <c r="O13" s="3">
        <f>D13/C13</f>
        <v>464.4375</v>
      </c>
      <c r="P13" s="153"/>
    </row>
    <row r="14" spans="1:16" ht="21" customHeight="1">
      <c r="A14" s="158" t="s">
        <v>404</v>
      </c>
      <c r="B14" s="116" t="s">
        <v>405</v>
      </c>
      <c r="C14" s="150">
        <v>4</v>
      </c>
      <c r="D14" s="147">
        <v>716</v>
      </c>
      <c r="E14" s="146">
        <v>148</v>
      </c>
      <c r="F14" s="145">
        <v>19</v>
      </c>
      <c r="G14" s="145">
        <v>0</v>
      </c>
      <c r="H14" s="145">
        <v>11</v>
      </c>
      <c r="I14" s="145">
        <v>1</v>
      </c>
      <c r="J14" s="145">
        <v>0</v>
      </c>
      <c r="K14" s="145">
        <v>537</v>
      </c>
      <c r="L14" s="144"/>
      <c r="M14" s="152">
        <f>SUM(E14:K14)-D14</f>
        <v>0</v>
      </c>
      <c r="N14" s="151" t="e">
        <f>D14/C14-#REF!</f>
        <v>#REF!</v>
      </c>
      <c r="O14" s="3">
        <f>D14/C14</f>
        <v>179</v>
      </c>
      <c r="P14" s="153"/>
    </row>
    <row r="15" spans="1:16" ht="6" customHeight="1">
      <c r="A15" s="95"/>
      <c r="B15" s="83"/>
      <c r="C15" s="150"/>
      <c r="D15" s="146"/>
      <c r="E15" s="146"/>
      <c r="F15" s="145"/>
      <c r="G15" s="145"/>
      <c r="H15" s="145"/>
      <c r="I15" s="145"/>
      <c r="J15" s="145"/>
      <c r="K15" s="145"/>
      <c r="M15" s="152"/>
      <c r="N15" s="151"/>
    </row>
    <row r="16" spans="1:16" ht="10.5" customHeight="1">
      <c r="A16" s="100" t="s">
        <v>3</v>
      </c>
      <c r="B16" s="83"/>
      <c r="C16" s="150"/>
      <c r="D16" s="146"/>
      <c r="E16" s="146"/>
      <c r="F16" s="145"/>
      <c r="G16" s="145"/>
      <c r="H16" s="145"/>
      <c r="I16" s="145"/>
      <c r="J16" s="145"/>
      <c r="K16" s="145"/>
      <c r="M16" s="152"/>
      <c r="N16" s="151"/>
    </row>
    <row r="17" spans="1:14" ht="39" customHeight="1">
      <c r="A17" s="149" t="s">
        <v>382</v>
      </c>
      <c r="B17" s="83" t="s">
        <v>383</v>
      </c>
      <c r="C17" s="148">
        <v>38</v>
      </c>
      <c r="D17" s="147">
        <v>24106</v>
      </c>
      <c r="E17" s="146">
        <v>9070</v>
      </c>
      <c r="F17" s="145">
        <v>1651</v>
      </c>
      <c r="G17" s="145">
        <v>288</v>
      </c>
      <c r="H17" s="145">
        <v>2701</v>
      </c>
      <c r="I17" s="145">
        <v>4180</v>
      </c>
      <c r="J17" s="145">
        <v>181</v>
      </c>
      <c r="K17" s="145">
        <v>6035</v>
      </c>
      <c r="L17" s="144"/>
      <c r="M17" s="142">
        <f t="shared" ref="M17:M22" si="0">SUM(E17:K17)-D17</f>
        <v>0</v>
      </c>
      <c r="N17" s="141"/>
    </row>
    <row r="18" spans="1:14" ht="39" customHeight="1">
      <c r="A18" s="91" t="s">
        <v>384</v>
      </c>
      <c r="B18" s="83" t="s">
        <v>383</v>
      </c>
      <c r="C18" s="150">
        <v>38</v>
      </c>
      <c r="D18" s="147">
        <v>23366</v>
      </c>
      <c r="E18" s="146">
        <v>2266</v>
      </c>
      <c r="F18" s="145">
        <v>286</v>
      </c>
      <c r="G18" s="145">
        <v>0</v>
      </c>
      <c r="H18" s="145">
        <v>166</v>
      </c>
      <c r="I18" s="145">
        <v>84</v>
      </c>
      <c r="J18" s="145">
        <v>0</v>
      </c>
      <c r="K18" s="145">
        <v>20564</v>
      </c>
      <c r="L18" s="144"/>
      <c r="M18" s="152">
        <f t="shared" si="0"/>
        <v>0</v>
      </c>
      <c r="N18" s="151" t="e">
        <f>D18/C18-#REF!</f>
        <v>#REF!</v>
      </c>
    </row>
    <row r="19" spans="1:14" ht="39" customHeight="1">
      <c r="A19" s="91" t="s">
        <v>385</v>
      </c>
      <c r="B19" s="83" t="s">
        <v>386</v>
      </c>
      <c r="C19" s="150">
        <v>36</v>
      </c>
      <c r="D19" s="147">
        <v>41657</v>
      </c>
      <c r="E19" s="146">
        <v>13385</v>
      </c>
      <c r="F19" s="145">
        <v>498</v>
      </c>
      <c r="G19" s="145">
        <v>83</v>
      </c>
      <c r="H19" s="145">
        <v>5216</v>
      </c>
      <c r="I19" s="145">
        <v>763</v>
      </c>
      <c r="J19" s="145">
        <v>36</v>
      </c>
      <c r="K19" s="145">
        <v>21676</v>
      </c>
      <c r="L19" s="144"/>
      <c r="M19" s="152">
        <f t="shared" si="0"/>
        <v>0</v>
      </c>
      <c r="N19" s="151" t="e">
        <f>D19/C19-#REF!</f>
        <v>#REF!</v>
      </c>
    </row>
    <row r="20" spans="1:14" ht="39" customHeight="1">
      <c r="A20" s="91" t="s">
        <v>387</v>
      </c>
      <c r="B20" s="83" t="s">
        <v>388</v>
      </c>
      <c r="C20" s="150">
        <v>31</v>
      </c>
      <c r="D20" s="147">
        <v>17676</v>
      </c>
      <c r="E20" s="146">
        <v>6703</v>
      </c>
      <c r="F20" s="145">
        <v>506</v>
      </c>
      <c r="G20" s="145">
        <v>0</v>
      </c>
      <c r="H20" s="145">
        <v>2285</v>
      </c>
      <c r="I20" s="145">
        <v>442</v>
      </c>
      <c r="J20" s="145">
        <v>0</v>
      </c>
      <c r="K20" s="145">
        <v>7740</v>
      </c>
      <c r="L20" s="144"/>
      <c r="M20" s="152">
        <f t="shared" si="0"/>
        <v>0</v>
      </c>
      <c r="N20" s="151" t="e">
        <f>D20/C20-#REF!</f>
        <v>#REF!</v>
      </c>
    </row>
    <row r="21" spans="1:14" ht="27" customHeight="1">
      <c r="A21" s="91" t="s">
        <v>389</v>
      </c>
      <c r="B21" s="83" t="s">
        <v>390</v>
      </c>
      <c r="C21" s="150">
        <v>59</v>
      </c>
      <c r="D21" s="147">
        <v>57250</v>
      </c>
      <c r="E21" s="146">
        <v>22506</v>
      </c>
      <c r="F21" s="145">
        <v>1079</v>
      </c>
      <c r="G21" s="145">
        <v>286</v>
      </c>
      <c r="H21" s="145">
        <v>7956</v>
      </c>
      <c r="I21" s="145">
        <v>1590</v>
      </c>
      <c r="J21" s="145">
        <v>96</v>
      </c>
      <c r="K21" s="145">
        <v>23737</v>
      </c>
      <c r="L21" s="144"/>
      <c r="M21" s="152">
        <f t="shared" si="0"/>
        <v>0</v>
      </c>
      <c r="N21" s="151" t="e">
        <f>D21/C21-#REF!</f>
        <v>#REF!</v>
      </c>
    </row>
    <row r="22" spans="1:14" ht="39" customHeight="1">
      <c r="A22" s="149" t="s">
        <v>391</v>
      </c>
      <c r="B22" s="83" t="s">
        <v>392</v>
      </c>
      <c r="C22" s="150">
        <v>1</v>
      </c>
      <c r="D22" s="147">
        <v>219</v>
      </c>
      <c r="E22" s="146">
        <v>80</v>
      </c>
      <c r="F22" s="145">
        <v>19</v>
      </c>
      <c r="G22" s="145">
        <v>0</v>
      </c>
      <c r="H22" s="145">
        <v>20</v>
      </c>
      <c r="I22" s="145">
        <v>29</v>
      </c>
      <c r="J22" s="145">
        <v>0</v>
      </c>
      <c r="K22" s="145">
        <v>71</v>
      </c>
      <c r="L22" s="144"/>
      <c r="M22" s="142">
        <f t="shared" si="0"/>
        <v>0</v>
      </c>
      <c r="N22" s="141"/>
    </row>
    <row r="23" spans="1:14" s="14" customFormat="1" ht="6" customHeight="1">
      <c r="A23" s="89"/>
      <c r="B23" s="82"/>
      <c r="C23" s="143"/>
      <c r="D23" s="88"/>
      <c r="E23" s="12"/>
      <c r="F23" s="12"/>
      <c r="G23" s="12"/>
      <c r="H23" s="12"/>
      <c r="I23" s="12"/>
      <c r="J23" s="12"/>
      <c r="K23" s="12"/>
      <c r="M23" s="142"/>
      <c r="N23" s="141"/>
    </row>
    <row r="24" spans="1:14">
      <c r="A24" s="6" t="s">
        <v>23</v>
      </c>
      <c r="D24" s="159"/>
    </row>
    <row r="25" spans="1:14">
      <c r="A25" s="3" t="s">
        <v>252</v>
      </c>
      <c r="D25" s="159"/>
    </row>
    <row r="26" spans="1:14">
      <c r="A26" s="3" t="s">
        <v>251</v>
      </c>
      <c r="D26" s="159"/>
    </row>
    <row r="27" spans="1:14">
      <c r="A27" s="3" t="s">
        <v>406</v>
      </c>
      <c r="D27" s="159"/>
    </row>
    <row r="28" spans="1:14">
      <c r="A28" s="3" t="s">
        <v>393</v>
      </c>
      <c r="D28" s="159"/>
    </row>
    <row r="29" spans="1:14">
      <c r="A29" s="3" t="s">
        <v>379</v>
      </c>
      <c r="D29" s="159"/>
    </row>
    <row r="30" spans="1:14">
      <c r="A30" s="3" t="s">
        <v>407</v>
      </c>
      <c r="D30" s="159"/>
    </row>
  </sheetData>
  <mergeCells count="8">
    <mergeCell ref="A5:A7"/>
    <mergeCell ref="B5:B7"/>
    <mergeCell ref="C5:C7"/>
    <mergeCell ref="D5:K5"/>
    <mergeCell ref="D6:D7"/>
    <mergeCell ref="E6:G6"/>
    <mergeCell ref="H6:J6"/>
    <mergeCell ref="K6:K7"/>
  </mergeCells>
  <phoneticPr fontId="10"/>
  <pageMargins left="0.6692913385826772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'H15'!Print_Area</vt:lpstr>
      <vt:lpstr>'H19'!Print_Area</vt:lpstr>
      <vt:lpstr>'H20'!Print_Area</vt:lpstr>
      <vt:lpstr>'H22'!Print_Area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itorii</dc:creator>
  <cp:lastModifiedBy>Kyoto</cp:lastModifiedBy>
  <cp:lastPrinted>2003-08-27T07:43:03Z</cp:lastPrinted>
  <dcterms:created xsi:type="dcterms:W3CDTF">1999-04-05T07:54:55Z</dcterms:created>
  <dcterms:modified xsi:type="dcterms:W3CDTF">2024-03-26T02:01:25Z</dcterms:modified>
</cp:coreProperties>
</file>