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2高塚\"/>
    </mc:Choice>
  </mc:AlternateContent>
  <xr:revisionPtr revIDLastSave="0" documentId="13_ncr:1_{8349CCDD-B31E-49EB-9094-4BDC514E6104}" xr6:coauthVersionLast="47" xr6:coauthVersionMax="47" xr10:uidLastSave="{00000000-0000-0000-0000-000000000000}"/>
  <bookViews>
    <workbookView xWindow="-120" yWindow="-120" windowWidth="20730" windowHeight="11310" tabRatio="792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2" r:id="rId12"/>
    <sheet name="H23" sheetId="3" r:id="rId13"/>
    <sheet name="H22" sheetId="4" r:id="rId14"/>
    <sheet name="H21" sheetId="5" r:id="rId15"/>
    <sheet name="H20" sheetId="6" r:id="rId16"/>
    <sheet name="H19" sheetId="7" r:id="rId17"/>
    <sheet name="H18" sheetId="8" r:id="rId18"/>
    <sheet name="H17" sheetId="9" r:id="rId19"/>
    <sheet name="H16" sheetId="10" r:id="rId20"/>
    <sheet name="H15" sheetId="11" r:id="rId21"/>
    <sheet name="H14" sheetId="12" r:id="rId22"/>
  </sheets>
  <definedNames>
    <definedName name="_xlnm.Print_Area" localSheetId="14">'H21'!$A$1:$I$40</definedName>
    <definedName name="_xlnm.Print_Area" localSheetId="13">'H22'!$A$2:$I$41</definedName>
    <definedName name="_xlnm.Print_Area" localSheetId="12">'H23'!$A$2:$I$41</definedName>
    <definedName name="_xlnm.Print_Area" localSheetId="11">'H24'!$A$2:$I$42</definedName>
    <definedName name="_xlnm.Print_Area" localSheetId="10">'H25'!$A$2:$I$44</definedName>
    <definedName name="_xlnm.Print_Area" localSheetId="9">'H26'!$A$2:$I$44</definedName>
    <definedName name="_xlnm.Print_Area" localSheetId="8">'H27'!$A$2:$I$44</definedName>
    <definedName name="_xlnm.Print_Area" localSheetId="7">'H28'!$A$2:$I$44</definedName>
    <definedName name="_xlnm.Print_Area" localSheetId="6">'H29'!$A$2:$I$44</definedName>
    <definedName name="_xlnm.Print_Area" localSheetId="5">'H30'!$A$2:$I$44</definedName>
    <definedName name="_xlnm.Print_Area" localSheetId="4">'R01'!$A$2:$I$44</definedName>
    <definedName name="_xlnm.Print_Area" localSheetId="3">'R02'!$A$2:$I$46</definedName>
    <definedName name="_xlnm.Print_Area" localSheetId="2">'R03'!$A$2:$I$46</definedName>
    <definedName name="_xlnm.Print_Area" localSheetId="1">'R04'!$A$2:$I$46</definedName>
    <definedName name="_xlnm.Print_Area" localSheetId="0">'R05'!$A$2:$H$47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1" l="1"/>
  <c r="C49" i="21"/>
  <c r="H48" i="21"/>
  <c r="C48" i="21"/>
  <c r="I40" i="21"/>
  <c r="I38" i="21"/>
  <c r="L38" i="21" s="1"/>
  <c r="L37" i="21"/>
  <c r="I37" i="21"/>
  <c r="L36" i="21"/>
  <c r="I36" i="21"/>
  <c r="L35" i="21" s="1"/>
  <c r="I35" i="21"/>
  <c r="L34" i="21"/>
  <c r="I34" i="21"/>
  <c r="L33" i="21"/>
  <c r="I33" i="21"/>
  <c r="L32" i="21"/>
  <c r="I32" i="21"/>
  <c r="L31" i="21" s="1"/>
  <c r="I31" i="21"/>
  <c r="L30" i="21"/>
  <c r="I30" i="21"/>
  <c r="L29" i="21"/>
  <c r="I29" i="21"/>
  <c r="L28" i="21" s="1"/>
  <c r="D29" i="21"/>
  <c r="K29" i="21" s="1"/>
  <c r="I28" i="21"/>
  <c r="D28" i="21"/>
  <c r="K28" i="21" s="1"/>
  <c r="L27" i="21"/>
  <c r="I27" i="21"/>
  <c r="L26" i="21"/>
  <c r="I26" i="21"/>
  <c r="D26" i="21"/>
  <c r="K26" i="21" s="1"/>
  <c r="L25" i="21"/>
  <c r="K25" i="21"/>
  <c r="I25" i="21"/>
  <c r="L24" i="21" s="1"/>
  <c r="D25" i="21"/>
  <c r="I24" i="21"/>
  <c r="D24" i="21"/>
  <c r="K24" i="21" s="1"/>
  <c r="L23" i="21"/>
  <c r="K23" i="21"/>
  <c r="I23" i="21"/>
  <c r="L22" i="21" s="1"/>
  <c r="D23" i="21"/>
  <c r="K22" i="21"/>
  <c r="D22" i="21"/>
  <c r="D21" i="21"/>
  <c r="K21" i="21" s="1"/>
  <c r="L20" i="21"/>
  <c r="K20" i="21"/>
  <c r="D20" i="21"/>
  <c r="K19" i="21"/>
  <c r="I19" i="21"/>
  <c r="D19" i="21"/>
  <c r="L18" i="21"/>
  <c r="K18" i="21"/>
  <c r="I18" i="21"/>
  <c r="L19" i="21" s="1"/>
  <c r="D18" i="21"/>
  <c r="K17" i="21"/>
  <c r="I17" i="21"/>
  <c r="D17" i="21"/>
  <c r="K16" i="21"/>
  <c r="I16" i="21"/>
  <c r="L17" i="21" s="1"/>
  <c r="D16" i="21"/>
  <c r="K15" i="21" s="1"/>
  <c r="D15" i="21"/>
  <c r="K14" i="21" s="1"/>
  <c r="L14" i="21"/>
  <c r="I14" i="21"/>
  <c r="L15" i="21" s="1"/>
  <c r="D14" i="21"/>
  <c r="L13" i="21"/>
  <c r="I13" i="21"/>
  <c r="K12" i="21"/>
  <c r="I12" i="21"/>
  <c r="D12" i="21"/>
  <c r="L11" i="21"/>
  <c r="K11" i="21"/>
  <c r="I11" i="21"/>
  <c r="L12" i="21" s="1"/>
  <c r="D11" i="21"/>
  <c r="L10" i="21"/>
  <c r="K10" i="21"/>
  <c r="I10" i="21"/>
  <c r="D10" i="21"/>
  <c r="I9" i="21"/>
  <c r="L9" i="21" s="1"/>
  <c r="L8" i="21"/>
  <c r="I8" i="21"/>
  <c r="I40" i="20" l="1"/>
  <c r="I39" i="20"/>
  <c r="L38" i="20"/>
  <c r="I38" i="20"/>
  <c r="L39" i="20" s="1"/>
  <c r="L37" i="20"/>
  <c r="I37" i="20"/>
  <c r="I36" i="20"/>
  <c r="L36" i="20" s="1"/>
  <c r="I35" i="20"/>
  <c r="L35" i="20" s="1"/>
  <c r="I34" i="20"/>
  <c r="L34" i="20" s="1"/>
  <c r="I33" i="20"/>
  <c r="L33" i="20" s="1"/>
  <c r="I32" i="20"/>
  <c r="L32" i="20" s="1"/>
  <c r="I31" i="20"/>
  <c r="L31" i="20" s="1"/>
  <c r="I30" i="20"/>
  <c r="L30" i="20" s="1"/>
  <c r="D30" i="20"/>
  <c r="K30" i="20" s="1"/>
  <c r="I29" i="20"/>
  <c r="L29" i="20" s="1"/>
  <c r="D29" i="20"/>
  <c r="K29" i="20" s="1"/>
  <c r="I28" i="20"/>
  <c r="L28" i="20" s="1"/>
  <c r="I27" i="20"/>
  <c r="L27" i="20" s="1"/>
  <c r="D27" i="20"/>
  <c r="K27" i="20" s="1"/>
  <c r="I26" i="20"/>
  <c r="L26" i="20" s="1"/>
  <c r="D26" i="20"/>
  <c r="K26" i="20" s="1"/>
  <c r="I25" i="20"/>
  <c r="L25" i="20" s="1"/>
  <c r="D25" i="20"/>
  <c r="K25" i="20" s="1"/>
  <c r="I24" i="20"/>
  <c r="L24" i="20" s="1"/>
  <c r="D24" i="20"/>
  <c r="K24" i="20" s="1"/>
  <c r="I23" i="20"/>
  <c r="L23" i="20" s="1"/>
  <c r="D23" i="20"/>
  <c r="K23" i="20" s="1"/>
  <c r="D22" i="20"/>
  <c r="K22" i="20" s="1"/>
  <c r="I21" i="20"/>
  <c r="I20" i="20"/>
  <c r="L20" i="20" s="1"/>
  <c r="D20" i="20"/>
  <c r="K20" i="20" s="1"/>
  <c r="I19" i="20"/>
  <c r="L19" i="20" s="1"/>
  <c r="D19" i="20"/>
  <c r="K19" i="20" s="1"/>
  <c r="L18" i="20"/>
  <c r="K18" i="20"/>
  <c r="I18" i="20"/>
  <c r="D18" i="20"/>
  <c r="D17" i="20"/>
  <c r="K17" i="20" s="1"/>
  <c r="I16" i="20"/>
  <c r="L16" i="20" s="1"/>
  <c r="D16" i="20"/>
  <c r="K16" i="20" s="1"/>
  <c r="K15" i="20"/>
  <c r="I15" i="20"/>
  <c r="L15" i="20" s="1"/>
  <c r="D15" i="20"/>
  <c r="I14" i="20"/>
  <c r="L14" i="20" s="1"/>
  <c r="D14" i="20"/>
  <c r="I13" i="20"/>
  <c r="L13" i="20" s="1"/>
  <c r="I12" i="20"/>
  <c r="L12" i="20" s="1"/>
  <c r="D12" i="20"/>
  <c r="K12" i="20" s="1"/>
  <c r="I11" i="20"/>
  <c r="L11" i="20" s="1"/>
  <c r="D11" i="20"/>
  <c r="K11" i="20" s="1"/>
  <c r="I10" i="20"/>
  <c r="L10" i="20" s="1"/>
  <c r="D10" i="20"/>
  <c r="K10" i="20" s="1"/>
  <c r="I9" i="20"/>
  <c r="L9" i="20" s="1"/>
  <c r="L8" i="20"/>
  <c r="I8" i="20"/>
  <c r="H48" i="18" l="1"/>
  <c r="C48" i="18"/>
  <c r="H47" i="18"/>
  <c r="C47" i="18"/>
  <c r="L39" i="18"/>
  <c r="L38" i="18"/>
  <c r="L37" i="18"/>
  <c r="L36" i="18"/>
  <c r="L35" i="18"/>
  <c r="L34" i="18"/>
  <c r="L33" i="18"/>
  <c r="L32" i="18"/>
  <c r="L31" i="18"/>
  <c r="L30" i="18"/>
  <c r="K30" i="18"/>
  <c r="L29" i="18"/>
  <c r="K29" i="18"/>
  <c r="L28" i="18"/>
  <c r="L27" i="18"/>
  <c r="K27" i="18"/>
  <c r="L26" i="18"/>
  <c r="K26" i="18"/>
  <c r="L25" i="18"/>
  <c r="K25" i="18"/>
  <c r="L24" i="18"/>
  <c r="K24" i="18"/>
  <c r="L23" i="18"/>
  <c r="K23" i="18"/>
  <c r="K22" i="18"/>
  <c r="L20" i="18"/>
  <c r="K20" i="18"/>
  <c r="L19" i="18"/>
  <c r="K19" i="18"/>
  <c r="L18" i="18"/>
  <c r="K18" i="18"/>
  <c r="K17" i="18"/>
  <c r="L16" i="18"/>
  <c r="K16" i="18"/>
  <c r="L15" i="18"/>
  <c r="K15" i="18"/>
  <c r="L14" i="18"/>
  <c r="L13" i="18"/>
  <c r="L12" i="18"/>
  <c r="K12" i="18"/>
  <c r="L11" i="18"/>
  <c r="K11" i="18"/>
  <c r="L10" i="18"/>
  <c r="K10" i="18"/>
  <c r="L9" i="18"/>
  <c r="L8" i="18"/>
  <c r="L39" i="17"/>
  <c r="L38" i="17"/>
  <c r="L37" i="17"/>
  <c r="L36" i="17"/>
  <c r="L35" i="17"/>
  <c r="L34" i="17"/>
  <c r="L33" i="17"/>
  <c r="L32" i="17"/>
  <c r="L31" i="17"/>
  <c r="L30" i="17"/>
  <c r="K30" i="17"/>
  <c r="L29" i="17"/>
  <c r="K29" i="17"/>
  <c r="L28" i="17"/>
  <c r="L27" i="17"/>
  <c r="K27" i="17"/>
  <c r="L26" i="17"/>
  <c r="K26" i="17"/>
  <c r="L25" i="17"/>
  <c r="K25" i="17"/>
  <c r="L24" i="17"/>
  <c r="K24" i="17"/>
  <c r="L23" i="17"/>
  <c r="K23" i="17"/>
  <c r="K22" i="17"/>
  <c r="L20" i="17"/>
  <c r="K20" i="17"/>
  <c r="L19" i="17"/>
  <c r="K19" i="17"/>
  <c r="L18" i="17"/>
  <c r="K18" i="17"/>
  <c r="K17" i="17"/>
  <c r="L16" i="17"/>
  <c r="K16" i="17"/>
  <c r="L15" i="17"/>
  <c r="K15" i="17"/>
  <c r="L14" i="17"/>
  <c r="L13" i="17"/>
  <c r="L12" i="17"/>
  <c r="K12" i="17"/>
  <c r="L11" i="17"/>
  <c r="K11" i="17"/>
  <c r="L10" i="17"/>
  <c r="K10" i="17"/>
  <c r="L9" i="17"/>
  <c r="L8" i="17"/>
  <c r="L38" i="15"/>
  <c r="L37" i="15"/>
  <c r="L36" i="15"/>
  <c r="L35" i="15"/>
  <c r="L34" i="15"/>
  <c r="L33" i="15"/>
  <c r="L32" i="15"/>
  <c r="L31" i="15"/>
  <c r="L30" i="15"/>
  <c r="L29" i="15"/>
  <c r="K29" i="15"/>
  <c r="L28" i="15"/>
  <c r="K28" i="15"/>
  <c r="L27" i="15"/>
  <c r="L26" i="15"/>
  <c r="K26" i="15"/>
  <c r="L25" i="15"/>
  <c r="K25" i="15"/>
  <c r="L24" i="15"/>
  <c r="K24" i="15"/>
  <c r="L23" i="15"/>
  <c r="K23" i="15"/>
  <c r="L22" i="15"/>
  <c r="K22" i="15"/>
  <c r="K21" i="15"/>
  <c r="L20" i="15"/>
  <c r="K20" i="15"/>
  <c r="L19" i="15"/>
  <c r="K19" i="15"/>
  <c r="L18" i="15"/>
  <c r="K18" i="15"/>
  <c r="K17" i="15"/>
  <c r="L16" i="15"/>
  <c r="K16" i="15"/>
  <c r="L15" i="15"/>
  <c r="K15" i="15"/>
  <c r="L14" i="15"/>
  <c r="L13" i="15"/>
  <c r="L12" i="15"/>
  <c r="K12" i="15"/>
  <c r="L11" i="15"/>
  <c r="K11" i="15"/>
  <c r="L10" i="15"/>
  <c r="K10" i="15"/>
  <c r="L9" i="15"/>
  <c r="L8" i="15"/>
  <c r="L8" i="14"/>
  <c r="L9" i="14"/>
  <c r="K10" i="14"/>
  <c r="L10" i="14"/>
  <c r="K11" i="14"/>
  <c r="L11" i="14"/>
  <c r="K12" i="14"/>
  <c r="L12" i="14"/>
  <c r="L13" i="14"/>
  <c r="L14" i="14"/>
  <c r="K15" i="14"/>
  <c r="L15" i="14"/>
  <c r="K16" i="14"/>
  <c r="L16" i="14"/>
  <c r="K17" i="14"/>
  <c r="K18" i="14"/>
  <c r="L18" i="14"/>
  <c r="K19" i="14"/>
  <c r="L19" i="14"/>
  <c r="K20" i="14"/>
  <c r="L20" i="14"/>
  <c r="K21" i="14"/>
  <c r="K22" i="14"/>
  <c r="L22" i="14"/>
  <c r="K23" i="14"/>
  <c r="L23" i="14"/>
  <c r="K24" i="14"/>
  <c r="L24" i="14"/>
  <c r="K25" i="14"/>
  <c r="L25" i="14"/>
  <c r="K26" i="14"/>
  <c r="L26" i="14"/>
  <c r="L27" i="14"/>
  <c r="K28" i="14"/>
  <c r="L28" i="14"/>
  <c r="K29" i="14"/>
  <c r="L29" i="14"/>
  <c r="L30" i="14"/>
  <c r="L31" i="14"/>
  <c r="L32" i="14"/>
  <c r="L33" i="14"/>
  <c r="L34" i="14"/>
  <c r="L35" i="14"/>
  <c r="L36" i="14"/>
  <c r="L37" i="14"/>
  <c r="L38" i="14"/>
  <c r="D14" i="13"/>
  <c r="D14" i="2"/>
</calcChain>
</file>

<file path=xl/sharedStrings.xml><?xml version="1.0" encoding="utf-8"?>
<sst xmlns="http://schemas.openxmlformats.org/spreadsheetml/2006/main" count="1335" uniqueCount="270">
  <si>
    <t>地域地区名</t>
  </si>
  <si>
    <t>面積</t>
  </si>
  <si>
    <t>構成比（％）</t>
  </si>
  <si>
    <t>市域面積</t>
  </si>
  <si>
    <t>原谷特別工業地区</t>
  </si>
  <si>
    <t>都市計画区域</t>
  </si>
  <si>
    <t>市街化調整区域</t>
  </si>
  <si>
    <t>市街化区域</t>
  </si>
  <si>
    <t>用途地域</t>
  </si>
  <si>
    <t>高度地区</t>
  </si>
  <si>
    <t>準住居地域</t>
  </si>
  <si>
    <t>近隣商業地域</t>
  </si>
  <si>
    <t>商業地域</t>
  </si>
  <si>
    <t>準工業地域</t>
  </si>
  <si>
    <t>工業地域</t>
  </si>
  <si>
    <t>工業専用地域</t>
  </si>
  <si>
    <t>防火地域</t>
  </si>
  <si>
    <t>準防火地域</t>
  </si>
  <si>
    <t>（単位　ヘクタール）</t>
    <phoneticPr fontId="2"/>
  </si>
  <si>
    <t>職住共存地区特別用途地区</t>
    <rPh sb="0" eb="2">
      <t>ショクジュウ</t>
    </rPh>
    <rPh sb="2" eb="4">
      <t>キョウゾン</t>
    </rPh>
    <rPh sb="4" eb="6">
      <t>チク</t>
    </rPh>
    <rPh sb="6" eb="8">
      <t>トクベツ</t>
    </rPh>
    <rPh sb="8" eb="10">
      <t>ヨウト</t>
    </rPh>
    <rPh sb="10" eb="12">
      <t>チク</t>
    </rPh>
    <phoneticPr fontId="2"/>
  </si>
  <si>
    <t>　注）市街化調整区域及び市街化区域の構成比は，都市計画区域に対する割合である。</t>
    <rPh sb="1" eb="2">
      <t>チュウ</t>
    </rPh>
    <phoneticPr fontId="2"/>
  </si>
  <si>
    <t>御池沿道特別商業地区</t>
    <rPh sb="0" eb="2">
      <t>オイケ</t>
    </rPh>
    <rPh sb="2" eb="4">
      <t>エンドウ</t>
    </rPh>
    <rPh sb="4" eb="6">
      <t>トクベツ</t>
    </rPh>
    <rPh sb="6" eb="8">
      <t>ショウギョウ</t>
    </rPh>
    <rPh sb="8" eb="10">
      <t>チク</t>
    </rPh>
    <phoneticPr fontId="2"/>
  </si>
  <si>
    <t>10ｍ高   度   地   区</t>
  </si>
  <si>
    <t>12ｍ第1種高度地区</t>
  </si>
  <si>
    <t>12ｍ第2種高度地区</t>
  </si>
  <si>
    <t>12ｍ第3種高度地区</t>
  </si>
  <si>
    <t>12ｍ第4種高度地区</t>
  </si>
  <si>
    <t>15ｍ第1種高度地区</t>
  </si>
  <si>
    <t>15ｍ第2種高度地区</t>
  </si>
  <si>
    <t>15ｍ第3種高度地区</t>
  </si>
  <si>
    <t>15ｍ第4種高度地区</t>
  </si>
  <si>
    <t>20ｍ第1種高度地区</t>
  </si>
  <si>
    <t>20ｍ第2種高度地区</t>
  </si>
  <si>
    <t>20ｍ第3種高度地区</t>
  </si>
  <si>
    <t>20ｍ第4種高度地区</t>
  </si>
  <si>
    <t>20ｍ第5種高度地区</t>
  </si>
  <si>
    <t>25ｍ高   度   地   区</t>
  </si>
  <si>
    <t>31ｍ高   度   地   区</t>
  </si>
  <si>
    <t xml:space="preserve">      用途地域，防火地域，準防火地域，各特別用途地区及び高度地区の構成比は，市街化区域に対する割合である。</t>
    <rPh sb="29" eb="30">
      <t>オヨ</t>
    </rPh>
    <phoneticPr fontId="2"/>
  </si>
  <si>
    <t>－</t>
    <phoneticPr fontId="2"/>
  </si>
  <si>
    <t>第一種低層住居専用地域</t>
    <rPh sb="1" eb="2">
      <t>イチ</t>
    </rPh>
    <phoneticPr fontId="2"/>
  </si>
  <si>
    <t>第二種低層住居専用地域</t>
    <rPh sb="1" eb="2">
      <t>ニ</t>
    </rPh>
    <phoneticPr fontId="2"/>
  </si>
  <si>
    <t>第一種中高層住居専用地域</t>
    <rPh sb="1" eb="2">
      <t>イチ</t>
    </rPh>
    <phoneticPr fontId="2"/>
  </si>
  <si>
    <t>第二種中高層住居専用地域</t>
    <rPh sb="1" eb="2">
      <t>ニ</t>
    </rPh>
    <phoneticPr fontId="2"/>
  </si>
  <si>
    <t>第一種住居地域</t>
    <rPh sb="1" eb="2">
      <t>イチ</t>
    </rPh>
    <phoneticPr fontId="2"/>
  </si>
  <si>
    <t>第二種住居地域</t>
    <rPh sb="1" eb="2">
      <t>ニ</t>
    </rPh>
    <phoneticPr fontId="2"/>
  </si>
  <si>
    <t>地域地区名</t>
    <phoneticPr fontId="2"/>
  </si>
  <si>
    <t>京都御苑国際文化交流促進・
　　　　歴史的環境保全地区</t>
    <rPh sb="0" eb="2">
      <t>キョウト</t>
    </rPh>
    <rPh sb="2" eb="4">
      <t>ギョエン</t>
    </rPh>
    <rPh sb="4" eb="6">
      <t>コクサイ</t>
    </rPh>
    <rPh sb="6" eb="8">
      <t>ブンカ</t>
    </rPh>
    <rPh sb="8" eb="10">
      <t>コウリュウ</t>
    </rPh>
    <rPh sb="10" eb="12">
      <t>ソクシン</t>
    </rPh>
    <rPh sb="18" eb="21">
      <t>レキシテキ</t>
    </rPh>
    <rPh sb="21" eb="23">
      <t>カンキョウ</t>
    </rPh>
    <rPh sb="23" eb="25">
      <t>ホゼン</t>
    </rPh>
    <rPh sb="25" eb="27">
      <t>チク</t>
    </rPh>
    <phoneticPr fontId="2"/>
  </si>
  <si>
    <t>特別用途地区</t>
    <rPh sb="0" eb="2">
      <t>トクベツ</t>
    </rPh>
    <rPh sb="2" eb="4">
      <t>ヨウト</t>
    </rPh>
    <rPh sb="4" eb="6">
      <t>チク</t>
    </rPh>
    <phoneticPr fontId="2"/>
  </si>
  <si>
    <t>構成比（％）</t>
    <phoneticPr fontId="2"/>
  </si>
  <si>
    <t>５　都市計画区域面積</t>
    <phoneticPr fontId="2"/>
  </si>
  <si>
    <t>西陣特別工業地区1種地区</t>
    <phoneticPr fontId="2"/>
  </si>
  <si>
    <t>西陣特別工業地区2種地区</t>
    <phoneticPr fontId="2"/>
  </si>
  <si>
    <t>太秦娯楽･ﾚｸﾘｴｰｼｮﾝ地区</t>
    <phoneticPr fontId="2"/>
  </si>
  <si>
    <t xml:space="preserve"> </t>
    <phoneticPr fontId="2"/>
  </si>
  <si>
    <t>西京娯楽･ﾚｸﾘｴｰｼｮﾝ地区</t>
    <phoneticPr fontId="2"/>
  </si>
  <si>
    <t>淀娯楽･ﾚｸﾘｴｰｼｮﾝ地区1種地区</t>
    <phoneticPr fontId="2"/>
  </si>
  <si>
    <t>淀娯楽･ﾚｸﾘｴｰｼｮﾝ地区2種地区</t>
    <phoneticPr fontId="2"/>
  </si>
  <si>
    <t xml:space="preserve">  資料：京都市都市計画局都市企画部都市計画課</t>
    <phoneticPr fontId="2"/>
  </si>
  <si>
    <t>平成２４年６月</t>
    <phoneticPr fontId="2"/>
  </si>
  <si>
    <t>岡崎文化芸術・交流拠点地区</t>
    <rPh sb="0" eb="2">
      <t>オカザキ</t>
    </rPh>
    <rPh sb="2" eb="4">
      <t>ブンカ</t>
    </rPh>
    <rPh sb="4" eb="6">
      <t>ゲイジュツ</t>
    </rPh>
    <rPh sb="7" eb="9">
      <t>コウリュウ</t>
    </rPh>
    <rPh sb="9" eb="11">
      <t>キョテン</t>
    </rPh>
    <rPh sb="11" eb="13">
      <t>チク</t>
    </rPh>
    <phoneticPr fontId="2"/>
  </si>
  <si>
    <t xml:space="preserve">  資料：京都市都市計画局都市企画部都市計画課</t>
    <phoneticPr fontId="2"/>
  </si>
  <si>
    <t>淀娯楽･ﾚｸﾘｴｰｼｮﾝ地区2種地区</t>
    <phoneticPr fontId="2"/>
  </si>
  <si>
    <t>淀娯楽･ﾚｸﾘｴｰｼｮﾝ地区1種地区</t>
    <phoneticPr fontId="2"/>
  </si>
  <si>
    <t>西京娯楽･ﾚｸﾘｴｰｼｮﾝ地区</t>
    <phoneticPr fontId="2"/>
  </si>
  <si>
    <t xml:space="preserve"> </t>
    <phoneticPr fontId="2"/>
  </si>
  <si>
    <t>太秦娯楽･ﾚｸﾘｴｰｼｮﾝ地区</t>
    <phoneticPr fontId="2"/>
  </si>
  <si>
    <t>西陣特別工業地区2種地区</t>
    <phoneticPr fontId="2"/>
  </si>
  <si>
    <t>西陣特別工業地区1種地区</t>
    <phoneticPr fontId="2"/>
  </si>
  <si>
    <t>－</t>
    <phoneticPr fontId="2"/>
  </si>
  <si>
    <t>構成比（％）</t>
    <phoneticPr fontId="2"/>
  </si>
  <si>
    <t>地域地区名</t>
    <phoneticPr fontId="2"/>
  </si>
  <si>
    <t>平成２３年６月</t>
    <phoneticPr fontId="2"/>
  </si>
  <si>
    <t>（単位　ヘクタール）</t>
    <phoneticPr fontId="2"/>
  </si>
  <si>
    <t>５　都市計画区域面積</t>
    <phoneticPr fontId="2"/>
  </si>
  <si>
    <t xml:space="preserve">      各用途地域，防火地域，準防火地域，各特別用途地区及び各高度地区の構成比は，市街化区域に対する割合である。</t>
    <rPh sb="6" eb="7">
      <t>カク</t>
    </rPh>
    <rPh sb="30" eb="31">
      <t>オヨ</t>
    </rPh>
    <rPh sb="32" eb="33">
      <t>カク</t>
    </rPh>
    <phoneticPr fontId="2"/>
  </si>
  <si>
    <t>平成２２年６月</t>
    <phoneticPr fontId="2"/>
  </si>
  <si>
    <t>５　　都市計画区域面積</t>
    <phoneticPr fontId="2"/>
  </si>
  <si>
    <t xml:space="preserve">  資料：京都市都市計画局都市企画部都市計画課</t>
    <phoneticPr fontId="2"/>
  </si>
  <si>
    <r>
      <t>淀娯楽･ﾚｸﾘｴｰｼｮﾝ地区</t>
    </r>
    <r>
      <rPr>
        <sz val="8"/>
        <rFont val="ＭＳ 明朝"/>
        <family val="1"/>
        <charset val="128"/>
      </rPr>
      <t>2種地区</t>
    </r>
    <phoneticPr fontId="2"/>
  </si>
  <si>
    <r>
      <t>淀娯楽･ﾚｸﾘｴｰｼｮﾝ地区</t>
    </r>
    <r>
      <rPr>
        <sz val="8"/>
        <rFont val="ＭＳ 明朝"/>
        <family val="1"/>
        <charset val="128"/>
      </rPr>
      <t>2種地区</t>
    </r>
    <phoneticPr fontId="2"/>
  </si>
  <si>
    <t>淀娯楽･ﾚｸﾘｴｰｼｮﾝ地区1種地区</t>
    <phoneticPr fontId="2"/>
  </si>
  <si>
    <t>西京娯楽･ﾚｸﾘｴｰｼｮﾝ地区</t>
    <phoneticPr fontId="2"/>
  </si>
  <si>
    <t xml:space="preserve"> </t>
    <phoneticPr fontId="2"/>
  </si>
  <si>
    <t>太秦娯楽･ﾚｸﾘｴｰｼｮﾝ地区</t>
    <phoneticPr fontId="2"/>
  </si>
  <si>
    <r>
      <t>西陣特別工業地区</t>
    </r>
    <r>
      <rPr>
        <sz val="8"/>
        <rFont val="ＭＳ 明朝"/>
        <family val="1"/>
        <charset val="128"/>
      </rPr>
      <t>2種地区</t>
    </r>
    <phoneticPr fontId="2"/>
  </si>
  <si>
    <r>
      <t>西陣特別工業地区</t>
    </r>
    <r>
      <rPr>
        <sz val="8"/>
        <rFont val="ＭＳ 明朝"/>
        <family val="1"/>
        <charset val="128"/>
      </rPr>
      <t>2種地区</t>
    </r>
    <phoneticPr fontId="2"/>
  </si>
  <si>
    <t>西陣特別工業地区1種地区</t>
    <phoneticPr fontId="2"/>
  </si>
  <si>
    <t>－</t>
    <phoneticPr fontId="2"/>
  </si>
  <si>
    <t>構成比（％）</t>
    <phoneticPr fontId="2"/>
  </si>
  <si>
    <t>地域地区名</t>
    <phoneticPr fontId="2"/>
  </si>
  <si>
    <t>平成２１年６月</t>
    <phoneticPr fontId="2"/>
  </si>
  <si>
    <t>（単位　ヘクタール）</t>
    <phoneticPr fontId="2"/>
  </si>
  <si>
    <t>５　　都市計画区域面積</t>
    <phoneticPr fontId="2"/>
  </si>
  <si>
    <t xml:space="preserve">  資料：京都市都市計画局都市企画部都市計画課</t>
    <phoneticPr fontId="2"/>
  </si>
  <si>
    <r>
      <t>淀娯楽･ﾚｸﾘｴｰｼｮﾝ地区</t>
    </r>
    <r>
      <rPr>
        <sz val="8"/>
        <rFont val="ＭＳ 明朝"/>
        <family val="1"/>
        <charset val="128"/>
      </rPr>
      <t>2種地区</t>
    </r>
    <phoneticPr fontId="2"/>
  </si>
  <si>
    <t>淀娯楽･ﾚｸﾘｴｰｼｮﾝ地区1種地区</t>
    <phoneticPr fontId="2"/>
  </si>
  <si>
    <t>西京娯楽･ﾚｸﾘｴｰｼｮﾝ地区</t>
    <phoneticPr fontId="2"/>
  </si>
  <si>
    <t xml:space="preserve"> </t>
    <phoneticPr fontId="2"/>
  </si>
  <si>
    <t>太秦娯楽･ﾚｸﾘｴｰｼｮﾝ地区</t>
    <phoneticPr fontId="2"/>
  </si>
  <si>
    <r>
      <t>西陣特別工業地区</t>
    </r>
    <r>
      <rPr>
        <sz val="8"/>
        <rFont val="ＭＳ 明朝"/>
        <family val="1"/>
        <charset val="128"/>
      </rPr>
      <t>2種地区</t>
    </r>
    <phoneticPr fontId="2"/>
  </si>
  <si>
    <t>西陣特別工業地区1種地区</t>
    <phoneticPr fontId="2"/>
  </si>
  <si>
    <t>－</t>
    <phoneticPr fontId="2"/>
  </si>
  <si>
    <t>構成比（％）</t>
    <phoneticPr fontId="2"/>
  </si>
  <si>
    <t>地域地区名</t>
    <phoneticPr fontId="2"/>
  </si>
  <si>
    <t>平成２０年６月</t>
    <phoneticPr fontId="2"/>
  </si>
  <si>
    <t>（単位　ヘクタール）</t>
    <phoneticPr fontId="2"/>
  </si>
  <si>
    <t>５　　都市計画区域面積</t>
    <phoneticPr fontId="2"/>
  </si>
  <si>
    <t xml:space="preserve">      用途地域，防火地域，準防火地域，各特別用途地区，高度地区及び高度利用地区の構成比は，市街化区域に対する割合である。</t>
    <phoneticPr fontId="2"/>
  </si>
  <si>
    <t>高度利用地区</t>
  </si>
  <si>
    <t>45ｍ高度地区</t>
  </si>
  <si>
    <t>31ｍ第2種高度地区</t>
    <rPh sb="3" eb="4">
      <t>ダイ</t>
    </rPh>
    <rPh sb="5" eb="6">
      <t>シュ</t>
    </rPh>
    <phoneticPr fontId="2"/>
  </si>
  <si>
    <t>1.0</t>
  </si>
  <si>
    <t>31ｍ第1種高度地区</t>
    <rPh sb="3" eb="4">
      <t>ダイ</t>
    </rPh>
    <rPh sb="5" eb="6">
      <t>シュ</t>
    </rPh>
    <phoneticPr fontId="2"/>
  </si>
  <si>
    <t>20ｍ第4種地区高度地区</t>
    <phoneticPr fontId="2"/>
  </si>
  <si>
    <t>20ｍ第3種地区高度地区</t>
    <phoneticPr fontId="2"/>
  </si>
  <si>
    <t>20ｍ第2種地区高度地区</t>
    <phoneticPr fontId="2"/>
  </si>
  <si>
    <t>20ｍ第1種地区高度地区</t>
    <phoneticPr fontId="2"/>
  </si>
  <si>
    <t>15ｍ第3種地区高度地区</t>
    <phoneticPr fontId="2"/>
  </si>
  <si>
    <t>15ｍ第2種地区高度地区</t>
    <phoneticPr fontId="2"/>
  </si>
  <si>
    <t>9.0</t>
  </si>
  <si>
    <t>15ｍ第1種地区高度地区</t>
    <phoneticPr fontId="2"/>
  </si>
  <si>
    <t>10ｍ高度地区</t>
    <phoneticPr fontId="2"/>
  </si>
  <si>
    <t>第2種住居地域</t>
    <phoneticPr fontId="2"/>
  </si>
  <si>
    <t>第2種住居地域</t>
    <phoneticPr fontId="2"/>
  </si>
  <si>
    <t>第1種住居地域</t>
    <phoneticPr fontId="2"/>
  </si>
  <si>
    <t>第1種住居地域</t>
    <phoneticPr fontId="2"/>
  </si>
  <si>
    <t>0.1</t>
  </si>
  <si>
    <t>第2種中高層住居専用地域</t>
    <phoneticPr fontId="2"/>
  </si>
  <si>
    <t>第2種中高層住居専用地域</t>
    <phoneticPr fontId="2"/>
  </si>
  <si>
    <t>第1種中高層住居専用地域</t>
    <phoneticPr fontId="2"/>
  </si>
  <si>
    <t>第1種中高層住居専用地域</t>
    <phoneticPr fontId="2"/>
  </si>
  <si>
    <t>第2種低層住居専用地域</t>
    <phoneticPr fontId="2"/>
  </si>
  <si>
    <t>第2種低層住居専用地域</t>
    <phoneticPr fontId="2"/>
  </si>
  <si>
    <t>京都御苑国際文化交流促進・
　　　　　　　歴史的環境保全地区</t>
    <rPh sb="0" eb="2">
      <t>キョウト</t>
    </rPh>
    <rPh sb="2" eb="4">
      <t>ギョエン</t>
    </rPh>
    <rPh sb="4" eb="6">
      <t>コクサイ</t>
    </rPh>
    <rPh sb="6" eb="8">
      <t>ブンカ</t>
    </rPh>
    <rPh sb="8" eb="10">
      <t>コウリュウ</t>
    </rPh>
    <rPh sb="10" eb="12">
      <t>ソクシン</t>
    </rPh>
    <rPh sb="21" eb="24">
      <t>レキシテキ</t>
    </rPh>
    <rPh sb="24" eb="26">
      <t>カンキョウ</t>
    </rPh>
    <rPh sb="26" eb="28">
      <t>ホゼン</t>
    </rPh>
    <rPh sb="28" eb="30">
      <t>チク</t>
    </rPh>
    <phoneticPr fontId="4"/>
  </si>
  <si>
    <t>第1種低層住居専用地域</t>
    <phoneticPr fontId="2"/>
  </si>
  <si>
    <t>第1種低層住居専用地域</t>
    <phoneticPr fontId="2"/>
  </si>
  <si>
    <r>
      <t>淀娯楽･ﾚｸﾘｴｰｼｮﾝ地区</t>
    </r>
    <r>
      <rPr>
        <sz val="8"/>
        <rFont val="ＭＳ 明朝"/>
        <family val="1"/>
        <charset val="128"/>
      </rPr>
      <t>2種地区</t>
    </r>
    <phoneticPr fontId="2"/>
  </si>
  <si>
    <t>西京娯楽･ﾚｸﾘｴｰｼｮﾝ地区</t>
  </si>
  <si>
    <t>太秦娯楽･ﾚｸﾘｴｰｼｮﾝ地区</t>
  </si>
  <si>
    <r>
      <t>西陣特別工業地区</t>
    </r>
    <r>
      <rPr>
        <sz val="8"/>
        <rFont val="ＭＳ 明朝"/>
        <family val="1"/>
        <charset val="128"/>
      </rPr>
      <t>2種地区</t>
    </r>
    <phoneticPr fontId="2"/>
  </si>
  <si>
    <t>　　　　－</t>
  </si>
  <si>
    <t>平成１９年６月</t>
    <phoneticPr fontId="2"/>
  </si>
  <si>
    <t>平成１８年６月</t>
    <phoneticPr fontId="2"/>
  </si>
  <si>
    <t xml:space="preserve">     用途地域，防火地域，準防火地域，各特別用途地区，高度地区及び高度利用地区の構成比は，市街化区域に対する割合である。</t>
    <phoneticPr fontId="2"/>
  </si>
  <si>
    <t xml:space="preserve">  資料：京都市都市計画局都市企画部都市計画課</t>
    <phoneticPr fontId="2"/>
  </si>
  <si>
    <t>45ｍ高度地区</t>
    <phoneticPr fontId="2"/>
  </si>
  <si>
    <t>御池沿道特別商業地区</t>
    <rPh sb="0" eb="2">
      <t>オイケ</t>
    </rPh>
    <rPh sb="2" eb="4">
      <t>エンドウ</t>
    </rPh>
    <rPh sb="4" eb="6">
      <t>トクベツ</t>
    </rPh>
    <rPh sb="6" eb="8">
      <t>ショウギョウ</t>
    </rPh>
    <rPh sb="8" eb="10">
      <t>チク</t>
    </rPh>
    <phoneticPr fontId="4"/>
  </si>
  <si>
    <t>京都御苑国際文化交流促進・歴史的環境保全地区</t>
    <rPh sb="0" eb="2">
      <t>キョウト</t>
    </rPh>
    <rPh sb="2" eb="4">
      <t>ギョエン</t>
    </rPh>
    <rPh sb="4" eb="6">
      <t>コクサイ</t>
    </rPh>
    <rPh sb="6" eb="8">
      <t>ブンカ</t>
    </rPh>
    <rPh sb="8" eb="10">
      <t>コウリュウ</t>
    </rPh>
    <rPh sb="10" eb="12">
      <t>ソクシン</t>
    </rPh>
    <rPh sb="13" eb="16">
      <t>レキシテキ</t>
    </rPh>
    <rPh sb="16" eb="18">
      <t>カンキョウ</t>
    </rPh>
    <rPh sb="18" eb="20">
      <t>ホゼン</t>
    </rPh>
    <rPh sb="20" eb="22">
      <t>チク</t>
    </rPh>
    <phoneticPr fontId="4"/>
  </si>
  <si>
    <t>平成１７年６月</t>
  </si>
  <si>
    <t xml:space="preserve">     用途地域，防火地域，準防火地域，各特別用途地区，高度地区及び高度利用地区の構成比は，市街化区域に対する割合である。</t>
    <phoneticPr fontId="2"/>
  </si>
  <si>
    <t xml:space="preserve">  資料：京都市都市計画局都市企画部都市計画課</t>
    <phoneticPr fontId="2"/>
  </si>
  <si>
    <t>45ｍ高度地区</t>
    <phoneticPr fontId="2"/>
  </si>
  <si>
    <t>20ｍ第4種地区高度地区</t>
    <phoneticPr fontId="2"/>
  </si>
  <si>
    <t>20ｍ第3種地区高度地区</t>
    <phoneticPr fontId="2"/>
  </si>
  <si>
    <t>20ｍ第2種地区高度地区</t>
    <phoneticPr fontId="2"/>
  </si>
  <si>
    <t>20ｍ第1種地区高度地区</t>
    <phoneticPr fontId="2"/>
  </si>
  <si>
    <t>15ｍ第3種地区高度地区</t>
    <phoneticPr fontId="2"/>
  </si>
  <si>
    <t>15ｍ第2種地区高度地区</t>
    <phoneticPr fontId="2"/>
  </si>
  <si>
    <t>15ｍ第1種地区高度地区</t>
    <phoneticPr fontId="2"/>
  </si>
  <si>
    <t>10ｍ高度地区</t>
    <phoneticPr fontId="2"/>
  </si>
  <si>
    <t>－</t>
  </si>
  <si>
    <t>平成１６年６月</t>
    <phoneticPr fontId="2"/>
  </si>
  <si>
    <t xml:space="preserve">     用途地域，防火地域，準防火地域，各特別用途地区，高度地区及び高度利用地区の構成比は，市街化区域に対する割合である。</t>
    <phoneticPr fontId="2"/>
  </si>
  <si>
    <t xml:space="preserve">  資料：京都市都市計画局都市企画部都市計画課</t>
    <phoneticPr fontId="2"/>
  </si>
  <si>
    <t>45ｍ高度地区</t>
    <phoneticPr fontId="2"/>
  </si>
  <si>
    <t>20ｍ第4種地区高度地区</t>
    <phoneticPr fontId="2"/>
  </si>
  <si>
    <t>20ｍ第3種地区高度地区</t>
    <phoneticPr fontId="2"/>
  </si>
  <si>
    <t>20ｍ第2種地区高度地区</t>
    <phoneticPr fontId="2"/>
  </si>
  <si>
    <t>20ｍ第1種地区高度地区</t>
    <phoneticPr fontId="2"/>
  </si>
  <si>
    <t>15ｍ第3種地区高度地区</t>
    <phoneticPr fontId="2"/>
  </si>
  <si>
    <t>15ｍ第2種地区高度地区</t>
    <phoneticPr fontId="2"/>
  </si>
  <si>
    <t>15ｍ第1種地区高度地区</t>
    <phoneticPr fontId="2"/>
  </si>
  <si>
    <t>10ｍ高度地区</t>
    <phoneticPr fontId="2"/>
  </si>
  <si>
    <r>
      <t>淀娯楽･ﾚｸﾘｴｰｼｮﾝ地区</t>
    </r>
    <r>
      <rPr>
        <sz val="8"/>
        <rFont val="ＭＳ 明朝"/>
        <family val="1"/>
        <charset val="128"/>
      </rPr>
      <t>2種地区</t>
    </r>
    <phoneticPr fontId="2"/>
  </si>
  <si>
    <t>淀娯楽･ﾚｸﾘｴｰｼｮﾝ地区1種地区</t>
    <phoneticPr fontId="2"/>
  </si>
  <si>
    <r>
      <t>西陣特別工業地区</t>
    </r>
    <r>
      <rPr>
        <sz val="8"/>
        <rFont val="ＭＳ 明朝"/>
        <family val="1"/>
        <charset val="128"/>
      </rPr>
      <t>2種地区</t>
    </r>
    <phoneticPr fontId="2"/>
  </si>
  <si>
    <t>西陣特別工業地区1種地区</t>
    <phoneticPr fontId="2"/>
  </si>
  <si>
    <t>第2種住居地域</t>
    <phoneticPr fontId="2"/>
  </si>
  <si>
    <t>第1種住居地域</t>
    <phoneticPr fontId="2"/>
  </si>
  <si>
    <t>第2種中高層住居専用地域</t>
    <phoneticPr fontId="2"/>
  </si>
  <si>
    <t>第1種中高層住居専用地域</t>
    <phoneticPr fontId="2"/>
  </si>
  <si>
    <t>第2種低層住居専用地域</t>
    <phoneticPr fontId="2"/>
  </si>
  <si>
    <t>第1種低層住居専用地域</t>
    <phoneticPr fontId="2"/>
  </si>
  <si>
    <t>平成１５年６月</t>
    <phoneticPr fontId="2"/>
  </si>
  <si>
    <t>（単位　ヘクタール）</t>
    <phoneticPr fontId="2"/>
  </si>
  <si>
    <t>５　都市計画区域面積</t>
    <phoneticPr fontId="2"/>
  </si>
  <si>
    <t>45ｍ高度地区</t>
    <phoneticPr fontId="2"/>
  </si>
  <si>
    <t>31ｍ高度地区</t>
    <phoneticPr fontId="2"/>
  </si>
  <si>
    <t>20ｍ第4種地区高度地区</t>
    <phoneticPr fontId="2"/>
  </si>
  <si>
    <t>20ｍ第3種地区高度地区</t>
    <phoneticPr fontId="2"/>
  </si>
  <si>
    <t>20ｍ第2種地区高度地区</t>
    <phoneticPr fontId="2"/>
  </si>
  <si>
    <t>20ｍ第1種地区高度地区</t>
    <phoneticPr fontId="2"/>
  </si>
  <si>
    <t>15ｍ第3種地区高度地区</t>
    <phoneticPr fontId="2"/>
  </si>
  <si>
    <t>15ｍ第2種地区高度地区</t>
    <phoneticPr fontId="2"/>
  </si>
  <si>
    <t>15ｍ第1種地区高度地区</t>
    <phoneticPr fontId="2"/>
  </si>
  <si>
    <t>10ｍ高度地区</t>
    <phoneticPr fontId="2"/>
  </si>
  <si>
    <t>第2種住居地域</t>
    <phoneticPr fontId="2"/>
  </si>
  <si>
    <t>第1種住居地域</t>
    <phoneticPr fontId="2"/>
  </si>
  <si>
    <t>第2種中高層住居専用地域</t>
    <phoneticPr fontId="2"/>
  </si>
  <si>
    <t>第1種中高層住居専用地域</t>
    <phoneticPr fontId="2"/>
  </si>
  <si>
    <t>第2種低層住居専用地域</t>
    <phoneticPr fontId="2"/>
  </si>
  <si>
    <t>第1種低層住居専用地域</t>
    <phoneticPr fontId="2"/>
  </si>
  <si>
    <t>平成１４年６月</t>
    <phoneticPr fontId="2"/>
  </si>
  <si>
    <t>５　都市計画区域面積</t>
    <phoneticPr fontId="2"/>
  </si>
  <si>
    <t xml:space="preserve">  資料：京都市都市計画局都市企画部都市計画課</t>
    <phoneticPr fontId="2"/>
  </si>
  <si>
    <t>淀娯楽･ﾚｸﾘｴｰｼｮﾝ地区2種地区</t>
    <phoneticPr fontId="2"/>
  </si>
  <si>
    <t>淀娯楽･ﾚｸﾘｴｰｼｮﾝ地区1種地区</t>
    <phoneticPr fontId="2"/>
  </si>
  <si>
    <t>西京娯楽･ﾚｸﾘｴｰｼｮﾝ地区</t>
    <phoneticPr fontId="2"/>
  </si>
  <si>
    <t xml:space="preserve"> </t>
    <phoneticPr fontId="2"/>
  </si>
  <si>
    <t>太秦娯楽･ﾚｸﾘｴｰｼｮﾝ地区</t>
    <phoneticPr fontId="2"/>
  </si>
  <si>
    <t>西陣特別工業地区2種地区</t>
    <phoneticPr fontId="2"/>
  </si>
  <si>
    <t>西陣特別工業地区1種地区</t>
    <phoneticPr fontId="2"/>
  </si>
  <si>
    <t>－</t>
    <phoneticPr fontId="2"/>
  </si>
  <si>
    <t>構成比（％）</t>
    <phoneticPr fontId="2"/>
  </si>
  <si>
    <t>地域地区名</t>
    <phoneticPr fontId="2"/>
  </si>
  <si>
    <t>平成２５年６月</t>
    <phoneticPr fontId="2"/>
  </si>
  <si>
    <t>（単位　ヘクタール）</t>
    <phoneticPr fontId="2"/>
  </si>
  <si>
    <t>４　都市計画区域面積</t>
    <phoneticPr fontId="2"/>
  </si>
  <si>
    <t>-</t>
    <phoneticPr fontId="2"/>
  </si>
  <si>
    <t>平成２６年６月</t>
    <phoneticPr fontId="2"/>
  </si>
  <si>
    <t>３　都市計画区域面積</t>
    <phoneticPr fontId="2"/>
  </si>
  <si>
    <t>平成２７年６月</t>
    <phoneticPr fontId="2"/>
  </si>
  <si>
    <t>-</t>
  </si>
  <si>
    <t>平成２８年６月</t>
    <phoneticPr fontId="2"/>
  </si>
  <si>
    <t>らくなん進都鴨川以北産業集積地区</t>
    <phoneticPr fontId="2"/>
  </si>
  <si>
    <t>３　都市計画区域面積</t>
    <phoneticPr fontId="2"/>
  </si>
  <si>
    <t>（単位　ヘクタール）</t>
    <phoneticPr fontId="2"/>
  </si>
  <si>
    <t>平成２９年６月</t>
    <phoneticPr fontId="2"/>
  </si>
  <si>
    <t>地域地区名</t>
    <phoneticPr fontId="2"/>
  </si>
  <si>
    <t>構成比（％）</t>
    <phoneticPr fontId="2"/>
  </si>
  <si>
    <t>西陣特別工業地区1種地区</t>
    <phoneticPr fontId="2"/>
  </si>
  <si>
    <t>西陣特別工業地区2種地区</t>
    <phoneticPr fontId="2"/>
  </si>
  <si>
    <t>太秦娯楽･ﾚｸﾘｴｰｼｮﾝ地区</t>
    <phoneticPr fontId="2"/>
  </si>
  <si>
    <t xml:space="preserve"> </t>
    <phoneticPr fontId="2"/>
  </si>
  <si>
    <t>西京娯楽･ﾚｸﾘｴｰｼｮﾝ地区</t>
    <phoneticPr fontId="2"/>
  </si>
  <si>
    <t>淀娯楽･ﾚｸﾘｴｰｼｮﾝ地区1種地区</t>
    <phoneticPr fontId="2"/>
  </si>
  <si>
    <t>淀娯楽･ﾚｸﾘｴｰｼｮﾝ地区2種地区</t>
    <phoneticPr fontId="2"/>
  </si>
  <si>
    <t>らくなん進都鴨川以北産業集積地区</t>
    <phoneticPr fontId="2"/>
  </si>
  <si>
    <t xml:space="preserve">  資料：京都市都市計画局都市企画部都市計画課</t>
    <phoneticPr fontId="2"/>
  </si>
  <si>
    <t>平成３０年６月</t>
  </si>
  <si>
    <t>－</t>
    <phoneticPr fontId="9"/>
  </si>
  <si>
    <t>令和元年６月</t>
    <rPh sb="0" eb="2">
      <t>レイワ</t>
    </rPh>
    <rPh sb="2" eb="4">
      <t>ガンネン</t>
    </rPh>
    <phoneticPr fontId="2"/>
  </si>
  <si>
    <t>－</t>
    <phoneticPr fontId="11"/>
  </si>
  <si>
    <t>令和２年６月</t>
    <rPh sb="0" eb="2">
      <t>レイワ</t>
    </rPh>
    <rPh sb="3" eb="4">
      <t>ネン</t>
    </rPh>
    <phoneticPr fontId="2"/>
  </si>
  <si>
    <t>らくなん進都産業集積地区</t>
    <phoneticPr fontId="2"/>
  </si>
  <si>
    <t>31ｍ第1種高度地区</t>
    <phoneticPr fontId="11"/>
  </si>
  <si>
    <t>31ｍ第2種高度地区</t>
  </si>
  <si>
    <t>31ｍ第3種高度地区</t>
  </si>
  <si>
    <t>令和３年６月</t>
    <rPh sb="0" eb="2">
      <t>レイワ</t>
    </rPh>
    <rPh sb="3" eb="4">
      <t>ネン</t>
    </rPh>
    <phoneticPr fontId="2"/>
  </si>
  <si>
    <t>西陣特別工業地区</t>
    <phoneticPr fontId="2"/>
  </si>
  <si>
    <t>淀娯楽･ﾚｸﾘｴｰｼｮﾝ地区</t>
    <phoneticPr fontId="2"/>
  </si>
  <si>
    <t>京都駅東南部等文化芸術
 　　　　まちづくり推進地区</t>
    <phoneticPr fontId="2"/>
  </si>
  <si>
    <t>令和４年６月</t>
    <rPh sb="0" eb="2">
      <t>レイワ</t>
    </rPh>
    <rPh sb="3" eb="4">
      <t>ネン</t>
    </rPh>
    <phoneticPr fontId="2"/>
  </si>
  <si>
    <t>　注）市街化調整区域及び市街化区域の構成比は、都市計画区域に対する割合である。</t>
    <rPh sb="1" eb="2">
      <t>チュウ</t>
    </rPh>
    <phoneticPr fontId="2"/>
  </si>
  <si>
    <t xml:space="preserve">      用途地域、防火地域、準防火地域、各特別用途地区及び高度地区の構成比は、市街化区域に対する割合である。</t>
    <rPh sb="29" eb="30">
      <t>オヨ</t>
    </rPh>
    <phoneticPr fontId="2"/>
  </si>
  <si>
    <t>令和５年６月</t>
    <rPh sb="0" eb="2">
      <t>レイワ</t>
    </rPh>
    <rPh sb="3" eb="4">
      <t>ネン</t>
    </rPh>
    <phoneticPr fontId="2"/>
  </si>
  <si>
    <t>構成比(％)</t>
    <phoneticPr fontId="11"/>
  </si>
  <si>
    <t>31ｍ第4種高度地区</t>
    <phoneticPr fontId="11"/>
  </si>
  <si>
    <t>31ｍ第5種高度地区</t>
    <phoneticPr fontId="11"/>
  </si>
  <si>
    <t>31ｍ第6種高度地区</t>
    <phoneticPr fontId="11"/>
  </si>
  <si>
    <t>31ｍ第7種高度地区</t>
    <phoneticPr fontId="11"/>
  </si>
  <si>
    <t>31ｍ第8種高度地区</t>
    <phoneticPr fontId="11"/>
  </si>
  <si>
    <t>31ｍ第9種高度地区</t>
    <phoneticPr fontId="11"/>
  </si>
  <si>
    <t>31ｍ第10種高度地区</t>
    <phoneticPr fontId="11"/>
  </si>
  <si>
    <t>31ｍ第11種高度地区</t>
    <phoneticPr fontId="11"/>
  </si>
  <si>
    <t>空間創出型高度地区</t>
    <phoneticPr fontId="11"/>
  </si>
  <si>
    <t>外環状線等沿道特別用途地区</t>
    <phoneticPr fontId="2"/>
  </si>
  <si>
    <t>産業集積特別工業地区</t>
    <phoneticPr fontId="2"/>
  </si>
  <si>
    <t xml:space="preserve">      用途地域、特別用途地区、高度地区、防火地域及び準防火地域の構成比は、市街化区域に対する割合である。</t>
    <rPh sb="27" eb="28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</si>
</sst>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#,##0_);\(#,##0\)"/>
    <numFmt numFmtId="178" formatCode="#,##0;&quot;△ &quot;#,##0"/>
    <numFmt numFmtId="179" formatCode="#,##0.0;&quot;△ &quot;#,##0.0"/>
    <numFmt numFmtId="180" formatCode="0.0;&quot;△ &quot;0.0"/>
    <numFmt numFmtId="181" formatCode="0.0_ "/>
    <numFmt numFmtId="182" formatCode="#,##0.0;[Red]#,##0.0"/>
    <numFmt numFmtId="183" formatCode="#,##0.0"/>
    <numFmt numFmtId="184" formatCode="0.0_);[Red]\(0.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1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justifyLastLine="1"/>
    </xf>
    <xf numFmtId="179" fontId="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179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182" fontId="3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82" fontId="3" fillId="0" borderId="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8" fontId="7" fillId="0" borderId="0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82" fontId="7" fillId="0" borderId="6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horizontal="right" vertical="center"/>
    </xf>
    <xf numFmtId="182" fontId="7" fillId="0" borderId="2" xfId="0" applyNumberFormat="1" applyFont="1" applyBorder="1" applyAlignment="1">
      <alignment horizontal="right" vertical="center"/>
    </xf>
    <xf numFmtId="182" fontId="7" fillId="0" borderId="6" xfId="0" applyNumberFormat="1" applyFont="1" applyFill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9" fontId="7" fillId="0" borderId="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180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9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distributed" vertical="center"/>
    </xf>
    <xf numFmtId="179" fontId="3" fillId="0" borderId="6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82" fontId="3" fillId="0" borderId="6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2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81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12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0" fontId="3" fillId="0" borderId="5" xfId="1" applyFont="1" applyFill="1" applyBorder="1" applyAlignment="1">
      <alignment horizontal="distributed" vertical="center" justifyLastLine="1"/>
    </xf>
    <xf numFmtId="0" fontId="3" fillId="0" borderId="7" xfId="1" applyFont="1" applyFill="1" applyBorder="1" applyAlignment="1">
      <alignment horizontal="distributed" vertical="center" justifyLastLine="1"/>
    </xf>
    <xf numFmtId="0" fontId="3" fillId="0" borderId="9" xfId="1" applyFont="1" applyFill="1" applyBorder="1" applyAlignment="1">
      <alignment horizontal="distributed" vertical="center" justifyLastLine="1"/>
    </xf>
    <xf numFmtId="0" fontId="3" fillId="0" borderId="8" xfId="1" applyFont="1" applyFill="1" applyBorder="1" applyAlignment="1">
      <alignment horizontal="distributed" vertical="center" justifyLastLine="1"/>
    </xf>
    <xf numFmtId="0" fontId="3" fillId="0" borderId="0" xfId="1" applyFont="1" applyFill="1" applyBorder="1" applyAlignment="1">
      <alignment horizontal="distributed" vertical="center" justifyLastLine="1"/>
    </xf>
    <xf numFmtId="0" fontId="3" fillId="0" borderId="6" xfId="1" applyFont="1" applyFill="1" applyBorder="1" applyAlignment="1">
      <alignment horizontal="distributed" vertical="center" justifyLastLine="1"/>
    </xf>
    <xf numFmtId="0" fontId="3" fillId="0" borderId="13" xfId="1" applyFont="1" applyFill="1" applyBorder="1" applyAlignment="1">
      <alignment horizontal="distributed" vertical="center" justifyLastLine="1"/>
    </xf>
    <xf numFmtId="0" fontId="3" fillId="0" borderId="0" xfId="1" applyFont="1" applyFill="1" applyBorder="1" applyAlignment="1">
      <alignment horizontal="distributed" vertical="center"/>
    </xf>
    <xf numFmtId="178" fontId="3" fillId="0" borderId="10" xfId="1" applyNumberFormat="1" applyFont="1" applyFill="1" applyBorder="1" applyAlignment="1">
      <alignment vertical="center"/>
    </xf>
    <xf numFmtId="179" fontId="3" fillId="0" borderId="6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178" fontId="3" fillId="0" borderId="2" xfId="1" applyNumberFormat="1" applyFont="1" applyFill="1" applyBorder="1" applyAlignment="1">
      <alignment vertical="center"/>
    </xf>
    <xf numFmtId="182" fontId="3" fillId="0" borderId="2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11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179" fontId="3" fillId="0" borderId="6" xfId="1" applyNumberFormat="1" applyFont="1" applyFill="1" applyBorder="1" applyAlignment="1">
      <alignment vertical="center"/>
    </xf>
    <xf numFmtId="178" fontId="3" fillId="0" borderId="11" xfId="1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vertical="center"/>
    </xf>
    <xf numFmtId="178" fontId="3" fillId="0" borderId="10" xfId="1" applyNumberFormat="1" applyFont="1" applyFill="1" applyBorder="1" applyAlignment="1">
      <alignment horizontal="right" vertical="center"/>
    </xf>
    <xf numFmtId="182" fontId="3" fillId="0" borderId="6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horizontal="right" vertical="center"/>
    </xf>
    <xf numFmtId="182" fontId="3" fillId="0" borderId="10" xfId="1" applyNumberFormat="1" applyFont="1" applyFill="1" applyBorder="1" applyAlignment="1">
      <alignment vertical="center"/>
    </xf>
    <xf numFmtId="178" fontId="3" fillId="0" borderId="14" xfId="1" applyNumberFormat="1" applyFont="1" applyFill="1" applyBorder="1" applyAlignment="1">
      <alignment vertical="center"/>
    </xf>
    <xf numFmtId="179" fontId="3" fillId="0" borderId="14" xfId="1" applyNumberFormat="1" applyFont="1" applyFill="1" applyBorder="1" applyAlignment="1">
      <alignment vertical="center"/>
    </xf>
    <xf numFmtId="182" fontId="3" fillId="0" borderId="6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179" fontId="3" fillId="0" borderId="2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horizontal="distributed" vertical="center"/>
    </xf>
    <xf numFmtId="179" fontId="3" fillId="0" borderId="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81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horizontal="right" vertical="center"/>
    </xf>
    <xf numFmtId="179" fontId="3" fillId="0" borderId="14" xfId="1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81" fontId="1" fillId="0" borderId="0" xfId="1" applyNumberFormat="1" applyFont="1" applyFill="1" applyAlignment="1">
      <alignment vertical="center"/>
    </xf>
    <xf numFmtId="178" fontId="5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horizontal="distributed" vertical="center"/>
    </xf>
    <xf numFmtId="178" fontId="3" fillId="0" borderId="10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178" fontId="3" fillId="0" borderId="10" xfId="1" applyNumberFormat="1" applyFont="1" applyFill="1" applyBorder="1" applyAlignment="1">
      <alignment vertical="center"/>
    </xf>
    <xf numFmtId="182" fontId="3" fillId="0" borderId="2" xfId="2" applyNumberFormat="1" applyFont="1" applyFill="1" applyBorder="1" applyAlignment="1">
      <alignment vertical="center"/>
    </xf>
    <xf numFmtId="179" fontId="3" fillId="0" borderId="6" xfId="2" applyNumberFormat="1" applyFont="1" applyFill="1" applyBorder="1" applyAlignment="1">
      <alignment vertical="center"/>
    </xf>
    <xf numFmtId="182" fontId="3" fillId="0" borderId="6" xfId="2" applyNumberFormat="1" applyFont="1" applyFill="1" applyBorder="1" applyAlignment="1">
      <alignment vertical="center"/>
    </xf>
    <xf numFmtId="182" fontId="3" fillId="0" borderId="13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horizontal="distributed" vertical="center"/>
    </xf>
    <xf numFmtId="178" fontId="3" fillId="0" borderId="10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178" fontId="3" fillId="0" borderId="10" xfId="1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181" fontId="13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/>
    </xf>
    <xf numFmtId="0" fontId="13" fillId="0" borderId="5" xfId="1" applyFont="1" applyBorder="1" applyAlignment="1">
      <alignment horizontal="distributed" vertical="center" justifyLastLine="1"/>
    </xf>
    <xf numFmtId="0" fontId="13" fillId="0" borderId="3" xfId="1" applyFont="1" applyBorder="1" applyAlignment="1">
      <alignment horizontal="distributed" vertical="center" justifyLastLine="1"/>
    </xf>
    <xf numFmtId="0" fontId="13" fillId="0" borderId="12" xfId="1" applyFont="1" applyBorder="1" applyAlignment="1">
      <alignment horizontal="distributed" vertical="center" justifyLastLine="1"/>
    </xf>
    <xf numFmtId="0" fontId="13" fillId="0" borderId="7" xfId="1" applyFont="1" applyBorder="1" applyAlignment="1">
      <alignment horizontal="distributed" vertical="center" justifyLastLine="1"/>
    </xf>
    <xf numFmtId="0" fontId="13" fillId="0" borderId="9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0" xfId="1" applyFont="1" applyAlignment="1">
      <alignment horizontal="distributed" vertical="center" justifyLastLine="1"/>
    </xf>
    <xf numFmtId="0" fontId="13" fillId="0" borderId="6" xfId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distributed" vertical="center" justifyLastLine="1"/>
    </xf>
    <xf numFmtId="178" fontId="13" fillId="0" borderId="10" xfId="1" applyNumberFormat="1" applyFont="1" applyBorder="1" applyAlignment="1">
      <alignment horizontal="right" vertical="center"/>
    </xf>
    <xf numFmtId="179" fontId="13" fillId="0" borderId="6" xfId="1" applyNumberFormat="1" applyFont="1" applyBorder="1" applyAlignment="1">
      <alignment horizontal="right" vertical="center"/>
    </xf>
    <xf numFmtId="178" fontId="13" fillId="0" borderId="2" xfId="1" applyNumberFormat="1" applyFont="1" applyBorder="1" applyAlignment="1">
      <alignment horizontal="right" vertical="center"/>
    </xf>
    <xf numFmtId="184" fontId="13" fillId="0" borderId="2" xfId="2" applyNumberFormat="1" applyFont="1" applyBorder="1" applyAlignment="1">
      <alignment horizontal="right" vertical="center"/>
    </xf>
    <xf numFmtId="0" fontId="13" fillId="0" borderId="11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0" xfId="1" applyFont="1" applyAlignment="1">
      <alignment horizontal="distributed" vertical="center"/>
    </xf>
    <xf numFmtId="178" fontId="13" fillId="0" borderId="2" xfId="1" applyNumberFormat="1" applyFont="1" applyBorder="1" applyAlignment="1">
      <alignment vertical="center"/>
    </xf>
    <xf numFmtId="178" fontId="13" fillId="0" borderId="10" xfId="1" applyNumberFormat="1" applyFont="1" applyBorder="1" applyAlignment="1">
      <alignment vertical="center"/>
    </xf>
    <xf numFmtId="179" fontId="13" fillId="0" borderId="6" xfId="2" applyNumberFormat="1" applyFont="1" applyBorder="1">
      <alignment vertical="center"/>
    </xf>
    <xf numFmtId="178" fontId="13" fillId="0" borderId="11" xfId="1" applyNumberFormat="1" applyFont="1" applyBorder="1" applyAlignment="1">
      <alignment vertical="center"/>
    </xf>
    <xf numFmtId="184" fontId="13" fillId="0" borderId="4" xfId="1" applyNumberFormat="1" applyFont="1" applyBorder="1" applyAlignment="1">
      <alignment vertical="center"/>
    </xf>
    <xf numFmtId="182" fontId="13" fillId="0" borderId="6" xfId="2" applyNumberFormat="1" applyFont="1" applyBorder="1">
      <alignment vertical="center"/>
    </xf>
    <xf numFmtId="0" fontId="14" fillId="0" borderId="0" xfId="1" applyFont="1" applyAlignment="1">
      <alignment horizontal="distributed" vertical="center"/>
    </xf>
    <xf numFmtId="178" fontId="13" fillId="0" borderId="14" xfId="1" applyNumberFormat="1" applyFont="1" applyBorder="1" applyAlignment="1">
      <alignment vertical="center"/>
    </xf>
    <xf numFmtId="184" fontId="13" fillId="0" borderId="14" xfId="1" applyNumberFormat="1" applyFont="1" applyBorder="1" applyAlignment="1">
      <alignment horizontal="right" vertical="center"/>
    </xf>
    <xf numFmtId="38" fontId="13" fillId="0" borderId="0" xfId="3" applyFont="1" applyFill="1" applyBorder="1" applyAlignment="1">
      <alignment vertical="center"/>
    </xf>
    <xf numFmtId="184" fontId="13" fillId="0" borderId="13" xfId="2" applyNumberFormat="1" applyFont="1" applyBorder="1" applyAlignment="1">
      <alignment horizontal="right" vertical="center"/>
    </xf>
    <xf numFmtId="176" fontId="13" fillId="0" borderId="2" xfId="1" applyNumberFormat="1" applyFont="1" applyBorder="1" applyAlignment="1">
      <alignment horizontal="distributed" vertical="center"/>
    </xf>
    <xf numFmtId="0" fontId="13" fillId="0" borderId="1" xfId="1" applyFont="1" applyBorder="1" applyAlignment="1">
      <alignment horizontal="distributed" vertical="center"/>
    </xf>
    <xf numFmtId="179" fontId="13" fillId="0" borderId="4" xfId="1" applyNumberFormat="1" applyFont="1" applyBorder="1" applyAlignment="1">
      <alignment vertical="center"/>
    </xf>
    <xf numFmtId="184" fontId="13" fillId="0" borderId="6" xfId="2" applyNumberFormat="1" applyFont="1" applyBorder="1">
      <alignment vertical="center"/>
    </xf>
    <xf numFmtId="0" fontId="15" fillId="0" borderId="0" xfId="1" applyFont="1" applyAlignment="1">
      <alignment vertical="center"/>
    </xf>
    <xf numFmtId="181" fontId="15" fillId="0" borderId="0" xfId="1" applyNumberFormat="1" applyFont="1" applyAlignment="1">
      <alignment vertical="center"/>
    </xf>
    <xf numFmtId="179" fontId="13" fillId="0" borderId="0" xfId="1" applyNumberFormat="1" applyFont="1" applyAlignment="1">
      <alignment horizontal="right" vertical="center"/>
    </xf>
    <xf numFmtId="0" fontId="15" fillId="0" borderId="10" xfId="1" applyFont="1" applyBorder="1" applyAlignment="1">
      <alignment vertical="center"/>
    </xf>
    <xf numFmtId="0" fontId="13" fillId="0" borderId="2" xfId="1" applyFont="1" applyBorder="1" applyAlignment="1">
      <alignment horizontal="distributed" vertical="center"/>
    </xf>
    <xf numFmtId="0" fontId="15" fillId="0" borderId="6" xfId="1" applyFont="1" applyBorder="1" applyAlignment="1">
      <alignment vertical="center"/>
    </xf>
    <xf numFmtId="38" fontId="13" fillId="0" borderId="0" xfId="3" applyFont="1" applyFill="1" applyBorder="1" applyAlignment="1">
      <alignment horizontal="right" vertical="center"/>
    </xf>
    <xf numFmtId="38" fontId="13" fillId="0" borderId="2" xfId="3" applyFont="1" applyFill="1" applyBorder="1" applyAlignment="1">
      <alignment horizontal="right" vertical="center"/>
    </xf>
    <xf numFmtId="38" fontId="13" fillId="0" borderId="2" xfId="3" applyFont="1" applyFill="1" applyBorder="1" applyAlignment="1">
      <alignment vertical="center"/>
    </xf>
    <xf numFmtId="179" fontId="13" fillId="0" borderId="4" xfId="1" applyNumberFormat="1" applyFont="1" applyBorder="1" applyAlignment="1">
      <alignment horizontal="right" vertical="center"/>
    </xf>
    <xf numFmtId="179" fontId="13" fillId="0" borderId="14" xfId="1" applyNumberFormat="1" applyFont="1" applyBorder="1" applyAlignment="1">
      <alignment vertical="center"/>
    </xf>
    <xf numFmtId="179" fontId="13" fillId="0" borderId="14" xfId="1" applyNumberFormat="1" applyFont="1" applyBorder="1" applyAlignment="1">
      <alignment horizontal="right" vertical="center"/>
    </xf>
    <xf numFmtId="0" fontId="13" fillId="0" borderId="7" xfId="1" applyFont="1" applyBorder="1" applyAlignment="1">
      <alignment vertical="center"/>
    </xf>
    <xf numFmtId="178" fontId="15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81" fontId="14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 applyProtection="1">
      <alignment vertical="center"/>
      <protection locked="0"/>
    </xf>
    <xf numFmtId="181" fontId="13" fillId="0" borderId="0" xfId="1" applyNumberFormat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5" xfId="1" applyFont="1" applyBorder="1" applyAlignment="1" applyProtection="1">
      <alignment horizontal="distributed" vertical="center" justifyLastLine="1"/>
      <protection locked="0"/>
    </xf>
    <xf numFmtId="0" fontId="13" fillId="0" borderId="3" xfId="1" applyFont="1" applyBorder="1" applyAlignment="1" applyProtection="1">
      <alignment horizontal="distributed" vertical="center" justifyLastLine="1"/>
      <protection locked="0"/>
    </xf>
    <xf numFmtId="0" fontId="13" fillId="0" borderId="12" xfId="1" applyFont="1" applyBorder="1" applyAlignment="1" applyProtection="1">
      <alignment horizontal="distributed" vertical="center" justifyLastLine="1"/>
      <protection locked="0"/>
    </xf>
    <xf numFmtId="0" fontId="13" fillId="0" borderId="7" xfId="1" applyFont="1" applyBorder="1" applyAlignment="1" applyProtection="1">
      <alignment horizontal="distributed" vertical="center" justifyLastLine="1"/>
      <protection locked="0"/>
    </xf>
    <xf numFmtId="0" fontId="13" fillId="0" borderId="9" xfId="1" applyFont="1" applyBorder="1" applyAlignment="1" applyProtection="1">
      <alignment horizontal="distributed" vertical="center" justifyLastLine="1"/>
      <protection locked="0"/>
    </xf>
    <xf numFmtId="0" fontId="13" fillId="0" borderId="8" xfId="1" applyFont="1" applyBorder="1" applyAlignment="1" applyProtection="1">
      <alignment horizontal="distributed" vertical="center" justifyLastLine="1"/>
      <protection locked="0"/>
    </xf>
    <xf numFmtId="0" fontId="13" fillId="0" borderId="0" xfId="1" applyFont="1" applyAlignment="1" applyProtection="1">
      <alignment horizontal="distributed" vertical="center" justifyLastLine="1"/>
      <protection locked="0"/>
    </xf>
    <xf numFmtId="0" fontId="13" fillId="0" borderId="6" xfId="1" applyFont="1" applyBorder="1" applyAlignment="1" applyProtection="1">
      <alignment horizontal="distributed" vertical="center" justifyLastLine="1"/>
      <protection locked="0"/>
    </xf>
    <xf numFmtId="0" fontId="13" fillId="0" borderId="13" xfId="1" applyFont="1" applyBorder="1" applyAlignment="1" applyProtection="1">
      <alignment horizontal="distributed" vertical="center" justifyLastLine="1"/>
      <protection locked="0"/>
    </xf>
    <xf numFmtId="178" fontId="13" fillId="0" borderId="10" xfId="1" applyNumberFormat="1" applyFont="1" applyBorder="1" applyAlignment="1" applyProtection="1">
      <alignment horizontal="right" vertical="center"/>
      <protection locked="0"/>
    </xf>
    <xf numFmtId="179" fontId="13" fillId="0" borderId="6" xfId="1" applyNumberFormat="1" applyFont="1" applyBorder="1" applyAlignment="1" applyProtection="1">
      <alignment horizontal="right" vertical="center"/>
      <protection locked="0"/>
    </xf>
    <xf numFmtId="178" fontId="13" fillId="0" borderId="2" xfId="1" applyNumberFormat="1" applyFont="1" applyBorder="1" applyAlignment="1" applyProtection="1">
      <alignment horizontal="right" vertical="center"/>
      <protection locked="0"/>
    </xf>
    <xf numFmtId="176" fontId="13" fillId="0" borderId="2" xfId="2" applyNumberFormat="1" applyFont="1" applyBorder="1" applyAlignment="1" applyProtection="1">
      <alignment horizontal="right" vertical="center"/>
      <protection locked="0"/>
    </xf>
    <xf numFmtId="0" fontId="13" fillId="0" borderId="11" xfId="1" applyFont="1" applyBorder="1" applyAlignment="1" applyProtection="1">
      <alignment vertical="center"/>
      <protection locked="0"/>
    </xf>
    <xf numFmtId="0" fontId="13" fillId="0" borderId="4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horizontal="distributed" vertical="center"/>
      <protection locked="0"/>
    </xf>
    <xf numFmtId="178" fontId="13" fillId="0" borderId="2" xfId="1" applyNumberFormat="1" applyFont="1" applyBorder="1" applyAlignment="1" applyProtection="1">
      <alignment vertical="center"/>
      <protection locked="0"/>
    </xf>
    <xf numFmtId="178" fontId="13" fillId="0" borderId="10" xfId="1" applyNumberFormat="1" applyFont="1" applyBorder="1" applyAlignment="1" applyProtection="1">
      <alignment vertical="center"/>
      <protection locked="0"/>
    </xf>
    <xf numFmtId="179" fontId="13" fillId="0" borderId="6" xfId="2" applyNumberFormat="1" applyFont="1" applyBorder="1" applyProtection="1">
      <alignment vertical="center"/>
      <protection locked="0"/>
    </xf>
    <xf numFmtId="178" fontId="13" fillId="0" borderId="11" xfId="1" applyNumberFormat="1" applyFont="1" applyBorder="1" applyAlignment="1" applyProtection="1">
      <alignment vertical="center"/>
      <protection locked="0"/>
    </xf>
    <xf numFmtId="184" fontId="13" fillId="0" borderId="4" xfId="1" applyNumberFormat="1" applyFont="1" applyBorder="1" applyAlignment="1" applyProtection="1">
      <alignment vertical="center"/>
      <protection locked="0"/>
    </xf>
    <xf numFmtId="182" fontId="13" fillId="0" borderId="6" xfId="2" applyNumberFormat="1" applyFont="1" applyBorder="1" applyProtection="1">
      <alignment vertical="center"/>
      <protection locked="0"/>
    </xf>
    <xf numFmtId="0" fontId="13" fillId="0" borderId="0" xfId="1" applyFont="1" applyAlignment="1" applyProtection="1">
      <alignment horizontal="distributed" vertical="center" wrapText="1"/>
      <protection locked="0"/>
    </xf>
    <xf numFmtId="0" fontId="14" fillId="0" borderId="0" xfId="1" applyFont="1" applyAlignment="1" applyProtection="1">
      <alignment horizontal="distributed" vertical="center"/>
      <protection locked="0"/>
    </xf>
    <xf numFmtId="178" fontId="13" fillId="0" borderId="14" xfId="1" applyNumberFormat="1" applyFont="1" applyBorder="1" applyAlignment="1" applyProtection="1">
      <alignment vertical="center"/>
      <protection locked="0"/>
    </xf>
    <xf numFmtId="184" fontId="13" fillId="0" borderId="14" xfId="1" applyNumberFormat="1" applyFont="1" applyBorder="1" applyAlignment="1" applyProtection="1">
      <alignment horizontal="right" vertical="center"/>
      <protection locked="0"/>
    </xf>
    <xf numFmtId="38" fontId="13" fillId="0" borderId="0" xfId="3" applyFont="1" applyFill="1" applyBorder="1" applyAlignment="1" applyProtection="1">
      <alignment vertical="center"/>
      <protection locked="0"/>
    </xf>
    <xf numFmtId="176" fontId="13" fillId="0" borderId="13" xfId="2" applyNumberFormat="1" applyFont="1" applyBorder="1" applyAlignment="1" applyProtection="1">
      <alignment horizontal="right" vertical="center"/>
      <protection locked="0"/>
    </xf>
    <xf numFmtId="176" fontId="13" fillId="0" borderId="2" xfId="1" applyNumberFormat="1" applyFont="1" applyBorder="1" applyAlignment="1" applyProtection="1">
      <alignment horizontal="distributed" vertical="center"/>
      <protection locked="0"/>
    </xf>
    <xf numFmtId="0" fontId="13" fillId="0" borderId="1" xfId="1" applyFont="1" applyBorder="1" applyAlignment="1" applyProtection="1">
      <alignment horizontal="distributed" vertical="center"/>
      <protection locked="0"/>
    </xf>
    <xf numFmtId="179" fontId="13" fillId="0" borderId="4" xfId="1" applyNumberFormat="1" applyFont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181" fontId="15" fillId="0" borderId="0" xfId="1" applyNumberFormat="1" applyFont="1" applyAlignment="1" applyProtection="1">
      <alignment vertical="center"/>
      <protection locked="0"/>
    </xf>
    <xf numFmtId="179" fontId="13" fillId="0" borderId="0" xfId="1" applyNumberFormat="1" applyFont="1" applyAlignment="1" applyProtection="1">
      <alignment horizontal="right" vertical="center"/>
      <protection locked="0"/>
    </xf>
    <xf numFmtId="0" fontId="15" fillId="0" borderId="10" xfId="1" applyFont="1" applyBorder="1" applyAlignment="1" applyProtection="1">
      <alignment vertical="center"/>
      <protection locked="0"/>
    </xf>
    <xf numFmtId="0" fontId="13" fillId="0" borderId="2" xfId="1" applyFont="1" applyBorder="1" applyAlignment="1" applyProtection="1">
      <alignment horizontal="distributed" vertical="center"/>
      <protection locked="0"/>
    </xf>
    <xf numFmtId="0" fontId="15" fillId="0" borderId="6" xfId="1" applyFont="1" applyBorder="1" applyAlignment="1" applyProtection="1">
      <alignment vertical="center"/>
      <protection locked="0"/>
    </xf>
    <xf numFmtId="38" fontId="13" fillId="0" borderId="0" xfId="3" applyFont="1" applyFill="1" applyBorder="1" applyAlignment="1" applyProtection="1">
      <alignment horizontal="right" vertical="center"/>
      <protection locked="0"/>
    </xf>
    <xf numFmtId="38" fontId="13" fillId="0" borderId="2" xfId="3" applyFont="1" applyFill="1" applyBorder="1" applyAlignment="1" applyProtection="1">
      <alignment horizontal="right" vertical="center"/>
      <protection locked="0"/>
    </xf>
    <xf numFmtId="38" fontId="13" fillId="0" borderId="2" xfId="3" applyFont="1" applyFill="1" applyBorder="1" applyAlignment="1" applyProtection="1">
      <alignment vertical="center"/>
      <protection locked="0"/>
    </xf>
    <xf numFmtId="179" fontId="13" fillId="0" borderId="4" xfId="1" applyNumberFormat="1" applyFont="1" applyBorder="1" applyAlignment="1" applyProtection="1">
      <alignment horizontal="right" vertical="center"/>
      <protection locked="0"/>
    </xf>
    <xf numFmtId="0" fontId="13" fillId="0" borderId="14" xfId="1" applyFont="1" applyBorder="1" applyAlignment="1" applyProtection="1">
      <alignment horizontal="distributed" vertical="center"/>
      <protection locked="0"/>
    </xf>
    <xf numFmtId="179" fontId="13" fillId="0" borderId="14" xfId="1" applyNumberFormat="1" applyFont="1" applyBorder="1" applyAlignment="1" applyProtection="1">
      <alignment vertical="center"/>
      <protection locked="0"/>
    </xf>
    <xf numFmtId="179" fontId="13" fillId="0" borderId="14" xfId="1" applyNumberFormat="1" applyFont="1" applyBorder="1" applyAlignment="1" applyProtection="1">
      <alignment horizontal="right" vertical="center"/>
      <protection locked="0"/>
    </xf>
    <xf numFmtId="0" fontId="13" fillId="0" borderId="7" xfId="1" applyFont="1" applyBorder="1" applyAlignment="1" applyProtection="1">
      <alignment vertical="center"/>
      <protection locked="0"/>
    </xf>
    <xf numFmtId="178" fontId="15" fillId="0" borderId="0" xfId="1" applyNumberFormat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181" fontId="14" fillId="0" borderId="0" xfId="1" applyNumberFormat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178" fontId="17" fillId="0" borderId="2" xfId="1" applyNumberFormat="1" applyFont="1" applyBorder="1" applyAlignment="1" applyProtection="1">
      <alignment horizontal="right" vertical="center"/>
      <protection locked="0"/>
    </xf>
    <xf numFmtId="179" fontId="17" fillId="0" borderId="6" xfId="1" applyNumberFormat="1" applyFont="1" applyBorder="1" applyAlignment="1" applyProtection="1">
      <alignment horizontal="right" vertical="center"/>
      <protection locked="0"/>
    </xf>
    <xf numFmtId="38" fontId="17" fillId="0" borderId="2" xfId="3" applyFont="1" applyFill="1" applyBorder="1" applyAlignment="1" applyProtection="1">
      <alignment vertical="center"/>
      <protection locked="0"/>
    </xf>
    <xf numFmtId="176" fontId="17" fillId="0" borderId="0" xfId="2" applyNumberFormat="1" applyFont="1" applyAlignment="1" applyProtection="1">
      <alignment horizontal="right" vertical="center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3" fillId="0" borderId="6" xfId="1" applyFont="1" applyBorder="1" applyAlignment="1" applyProtection="1">
      <alignment vertical="center"/>
      <protection locked="0"/>
    </xf>
    <xf numFmtId="176" fontId="13" fillId="0" borderId="0" xfId="2" applyNumberFormat="1" applyFont="1" applyAlignment="1" applyProtection="1">
      <alignment horizontal="right" vertical="center"/>
      <protection locked="0"/>
    </xf>
    <xf numFmtId="178" fontId="17" fillId="0" borderId="2" xfId="1" applyNumberFormat="1" applyFont="1" applyBorder="1" applyAlignment="1" applyProtection="1">
      <alignment vertical="center"/>
      <protection locked="0"/>
    </xf>
    <xf numFmtId="179" fontId="17" fillId="0" borderId="6" xfId="2" applyNumberFormat="1" applyFont="1" applyBorder="1" applyProtection="1">
      <alignment vertical="center"/>
      <protection locked="0"/>
    </xf>
    <xf numFmtId="179" fontId="13" fillId="0" borderId="0" xfId="2" applyNumberFormat="1" applyFont="1" applyProtection="1">
      <alignment vertical="center"/>
      <protection locked="0"/>
    </xf>
    <xf numFmtId="182" fontId="17" fillId="0" borderId="0" xfId="2" applyNumberFormat="1" applyFont="1" applyProtection="1">
      <alignment vertical="center"/>
      <protection locked="0"/>
    </xf>
    <xf numFmtId="182" fontId="13" fillId="0" borderId="0" xfId="2" applyNumberFormat="1" applyFont="1" applyProtection="1">
      <alignment vertical="center"/>
      <protection locked="0"/>
    </xf>
    <xf numFmtId="0" fontId="14" fillId="0" borderId="2" xfId="1" applyFont="1" applyBorder="1" applyAlignment="1" applyProtection="1">
      <alignment horizontal="distributed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176" fontId="17" fillId="0" borderId="6" xfId="2" applyNumberFormat="1" applyFont="1" applyBorder="1" applyAlignment="1" applyProtection="1">
      <alignment horizontal="right" vertical="center"/>
      <protection locked="0"/>
    </xf>
    <xf numFmtId="178" fontId="13" fillId="0" borderId="0" xfId="1" applyNumberFormat="1" applyFont="1" applyAlignment="1" applyProtection="1">
      <alignment vertical="center"/>
      <protection locked="0"/>
    </xf>
    <xf numFmtId="0" fontId="3" fillId="0" borderId="6" xfId="1" applyFont="1" applyBorder="1" applyAlignment="1" applyProtection="1">
      <alignment horizontal="distributed" vertical="center"/>
      <protection locked="0"/>
    </xf>
    <xf numFmtId="0" fontId="15" fillId="0" borderId="2" xfId="1" applyFont="1" applyBorder="1" applyAlignment="1" applyProtection="1">
      <alignment vertical="center"/>
      <protection locked="0"/>
    </xf>
    <xf numFmtId="178" fontId="13" fillId="0" borderId="0" xfId="1" applyNumberFormat="1" applyFont="1" applyAlignment="1" applyProtection="1">
      <alignment horizontal="right" vertical="center"/>
      <protection locked="0"/>
    </xf>
    <xf numFmtId="38" fontId="13" fillId="0" borderId="14" xfId="3" applyFont="1" applyFill="1" applyBorder="1" applyAlignment="1" applyProtection="1">
      <alignment horizontal="right" vertical="center"/>
      <protection locked="0"/>
    </xf>
    <xf numFmtId="176" fontId="13" fillId="0" borderId="1" xfId="2" applyNumberFormat="1" applyFont="1" applyBorder="1" applyAlignment="1" applyProtection="1">
      <alignment horizontal="right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0" borderId="1" xfId="1" applyFont="1" applyBorder="1" applyAlignment="1" applyProtection="1">
      <alignment horizontal="distributed" vertical="center"/>
      <protection locked="0"/>
    </xf>
    <xf numFmtId="0" fontId="17" fillId="0" borderId="2" xfId="1" applyFont="1" applyBorder="1" applyAlignment="1" applyProtection="1">
      <alignment horizontal="distributed" vertical="center"/>
      <protection locked="0"/>
    </xf>
    <xf numFmtId="0" fontId="18" fillId="0" borderId="0" xfId="1" applyFont="1" applyProtection="1">
      <protection locked="0"/>
    </xf>
    <xf numFmtId="0" fontId="13" fillId="0" borderId="0" xfId="1" applyFont="1" applyAlignment="1" applyProtection="1">
      <alignment horizontal="distributed" vertical="center" wrapText="1"/>
      <protection locked="0"/>
    </xf>
    <xf numFmtId="0" fontId="13" fillId="0" borderId="0" xfId="1" applyFont="1" applyAlignment="1" applyProtection="1">
      <alignment horizontal="distributed" vertical="center"/>
      <protection locked="0"/>
    </xf>
    <xf numFmtId="178" fontId="13" fillId="0" borderId="0" xfId="1" applyNumberFormat="1" applyFont="1" applyAlignment="1" applyProtection="1">
      <alignment horizontal="right" vertical="center"/>
      <protection locked="0"/>
    </xf>
    <xf numFmtId="176" fontId="13" fillId="0" borderId="0" xfId="1" applyNumberFormat="1" applyFont="1" applyAlignment="1" applyProtection="1">
      <alignment horizontal="right" vertical="center"/>
      <protection locked="0"/>
    </xf>
    <xf numFmtId="0" fontId="17" fillId="0" borderId="0" xfId="1" applyFont="1" applyAlignment="1" applyProtection="1">
      <alignment horizontal="distributed" vertical="center"/>
      <protection locked="0"/>
    </xf>
    <xf numFmtId="178" fontId="13" fillId="0" borderId="2" xfId="1" applyNumberFormat="1" applyFont="1" applyBorder="1" applyAlignment="1" applyProtection="1">
      <alignment horizontal="right" vertical="center"/>
      <protection locked="0"/>
    </xf>
    <xf numFmtId="176" fontId="13" fillId="0" borderId="0" xfId="2" applyNumberFormat="1" applyFont="1" applyAlignment="1" applyProtection="1">
      <alignment horizontal="right" vertical="center"/>
      <protection locked="0"/>
    </xf>
    <xf numFmtId="0" fontId="13" fillId="0" borderId="12" xfId="1" applyFont="1" applyBorder="1" applyAlignment="1" applyProtection="1">
      <alignment horizontal="distributed" vertical="center" justifyLastLine="1"/>
      <protection locked="0"/>
    </xf>
    <xf numFmtId="0" fontId="13" fillId="0" borderId="3" xfId="1" applyFont="1" applyBorder="1" applyAlignment="1" applyProtection="1">
      <alignment horizontal="distributed" vertical="center" justifyLastLine="1"/>
      <protection locked="0"/>
    </xf>
    <xf numFmtId="0" fontId="13" fillId="0" borderId="15" xfId="1" applyFont="1" applyBorder="1" applyAlignment="1" applyProtection="1">
      <alignment horizontal="distributed" vertical="center" justifyLastLine="1"/>
      <protection locked="0"/>
    </xf>
    <xf numFmtId="0" fontId="13" fillId="0" borderId="6" xfId="1" applyFont="1" applyBorder="1" applyAlignment="1" applyProtection="1">
      <alignment horizontal="distributed" vertical="center"/>
      <protection locked="0"/>
    </xf>
    <xf numFmtId="0" fontId="14" fillId="0" borderId="0" xfId="1" applyFont="1" applyAlignment="1" applyProtection="1">
      <alignment horizontal="distributed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181" fontId="13" fillId="0" borderId="0" xfId="1" applyNumberFormat="1" applyFont="1" applyAlignment="1" applyProtection="1">
      <alignment horizontal="right" vertical="center"/>
      <protection locked="0"/>
    </xf>
    <xf numFmtId="178" fontId="13" fillId="0" borderId="10" xfId="1" applyNumberFormat="1" applyFont="1" applyBorder="1" applyAlignment="1" applyProtection="1">
      <alignment horizontal="right" vertical="center"/>
      <protection locked="0"/>
    </xf>
    <xf numFmtId="176" fontId="13" fillId="0" borderId="2" xfId="2" applyNumberFormat="1" applyFont="1" applyBorder="1" applyAlignment="1" applyProtection="1">
      <alignment horizontal="right" vertical="center"/>
      <protection locked="0"/>
    </xf>
    <xf numFmtId="176" fontId="13" fillId="0" borderId="2" xfId="1" applyNumberFormat="1" applyFont="1" applyBorder="1" applyAlignment="1" applyProtection="1">
      <alignment horizontal="right" vertical="center"/>
      <protection locked="0"/>
    </xf>
    <xf numFmtId="0" fontId="14" fillId="0" borderId="6" xfId="1" applyFont="1" applyBorder="1" applyAlignment="1" applyProtection="1">
      <alignment horizontal="distributed" vertical="center"/>
      <protection locked="0"/>
    </xf>
    <xf numFmtId="0" fontId="13" fillId="0" borderId="6" xfId="1" applyFont="1" applyBorder="1" applyAlignment="1" applyProtection="1">
      <alignment horizontal="distributed" vertical="center" wrapText="1"/>
      <protection locked="0"/>
    </xf>
    <xf numFmtId="0" fontId="13" fillId="0" borderId="13" xfId="1" applyFont="1" applyBorder="1" applyAlignment="1" applyProtection="1">
      <alignment horizontal="distributed" vertical="center"/>
      <protection locked="0"/>
    </xf>
    <xf numFmtId="0" fontId="13" fillId="0" borderId="7" xfId="1" applyFont="1" applyBorder="1" applyAlignment="1" applyProtection="1">
      <alignment horizontal="distributed" vertical="center"/>
      <protection locked="0"/>
    </xf>
    <xf numFmtId="0" fontId="13" fillId="0" borderId="8" xfId="1" applyFont="1" applyBorder="1" applyAlignment="1" applyProtection="1">
      <alignment horizontal="distributed" vertical="center"/>
      <protection locked="0"/>
    </xf>
    <xf numFmtId="0" fontId="14" fillId="0" borderId="0" xfId="1" applyFont="1" applyProtection="1">
      <protection locked="0"/>
    </xf>
    <xf numFmtId="0" fontId="13" fillId="0" borderId="14" xfId="1" applyFont="1" applyBorder="1" applyAlignment="1" applyProtection="1">
      <alignment horizontal="distributed" vertical="center"/>
      <protection locked="0"/>
    </xf>
    <xf numFmtId="0" fontId="13" fillId="0" borderId="4" xfId="1" applyFont="1" applyBorder="1" applyAlignment="1" applyProtection="1">
      <alignment horizontal="distributed" vertical="center"/>
      <protection locked="0"/>
    </xf>
    <xf numFmtId="0" fontId="13" fillId="0" borderId="0" xfId="1" applyFont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" xfId="1" applyFont="1" applyBorder="1" applyAlignment="1">
      <alignment horizontal="distributed" vertical="center"/>
    </xf>
    <xf numFmtId="0" fontId="13" fillId="0" borderId="4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0" xfId="1" applyFont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3" xfId="1" applyFont="1" applyBorder="1" applyAlignment="1">
      <alignment horizontal="distributed" vertical="center"/>
    </xf>
    <xf numFmtId="178" fontId="13" fillId="0" borderId="10" xfId="1" applyNumberFormat="1" applyFont="1" applyBorder="1" applyAlignment="1">
      <alignment horizontal="right" vertical="center"/>
    </xf>
    <xf numFmtId="184" fontId="13" fillId="0" borderId="2" xfId="2" applyNumberFormat="1" applyFont="1" applyBorder="1" applyAlignment="1">
      <alignment horizontal="right" vertical="center"/>
    </xf>
    <xf numFmtId="184" fontId="13" fillId="0" borderId="2" xfId="1" applyNumberFormat="1" applyFont="1" applyBorder="1" applyAlignment="1">
      <alignment horizontal="right" vertical="center"/>
    </xf>
    <xf numFmtId="181" fontId="13" fillId="0" borderId="0" xfId="1" applyNumberFormat="1" applyFont="1" applyAlignment="1">
      <alignment horizontal="right" vertical="center"/>
    </xf>
    <xf numFmtId="0" fontId="13" fillId="0" borderId="12" xfId="1" applyFont="1" applyBorder="1" applyAlignment="1">
      <alignment horizontal="distributed" vertical="center" justifyLastLine="1"/>
    </xf>
    <xf numFmtId="0" fontId="13" fillId="0" borderId="3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2" xfId="1" applyFont="1" applyBorder="1" applyAlignment="1">
      <alignment horizontal="distributed" vertical="center"/>
    </xf>
    <xf numFmtId="0" fontId="13" fillId="0" borderId="0" xfId="1" applyFont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14" xfId="1" applyFont="1" applyFill="1" applyBorder="1" applyAlignment="1">
      <alignment horizontal="distributed" vertical="center"/>
    </xf>
    <xf numFmtId="0" fontId="3" fillId="0" borderId="4" xfId="1" applyFont="1" applyFill="1" applyBorder="1" applyAlignment="1">
      <alignment horizontal="distributed" vertical="center"/>
    </xf>
    <xf numFmtId="0" fontId="1" fillId="0" borderId="0" xfId="1" applyFont="1" applyFill="1" applyBorder="1" applyAlignment="1"/>
    <xf numFmtId="0" fontId="1" fillId="0" borderId="6" xfId="1" applyFont="1" applyFill="1" applyBorder="1" applyAlignment="1">
      <alignment horizontal="distributed" vertical="center"/>
    </xf>
    <xf numFmtId="181" fontId="3" fillId="0" borderId="0" xfId="1" applyNumberFormat="1" applyFont="1" applyFill="1" applyAlignment="1">
      <alignment horizontal="right" vertical="center"/>
    </xf>
    <xf numFmtId="180" fontId="3" fillId="0" borderId="2" xfId="1" applyNumberFormat="1" applyFont="1" applyFill="1" applyBorder="1" applyAlignment="1">
      <alignment horizontal="right" vertical="center"/>
    </xf>
    <xf numFmtId="0" fontId="3" fillId="0" borderId="13" xfId="1" applyFont="1" applyFill="1" applyBorder="1" applyAlignment="1">
      <alignment horizontal="distributed" vertical="center"/>
    </xf>
    <xf numFmtId="0" fontId="3" fillId="0" borderId="7" xfId="1" applyFont="1" applyFill="1" applyBorder="1" applyAlignment="1">
      <alignment horizontal="distributed" vertical="center"/>
    </xf>
    <xf numFmtId="0" fontId="3" fillId="0" borderId="8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 wrapText="1"/>
    </xf>
    <xf numFmtId="178" fontId="3" fillId="0" borderId="10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0" fontId="3" fillId="0" borderId="15" xfId="1" applyFont="1" applyFill="1" applyBorder="1" applyAlignment="1">
      <alignment horizontal="distributed" vertical="center" justifyLastLine="1"/>
    </xf>
    <xf numFmtId="0" fontId="3" fillId="0" borderId="0" xfId="1" applyFont="1" applyFill="1" applyBorder="1" applyAlignment="1">
      <alignment horizontal="left" vertical="center" shrinkToFit="1"/>
    </xf>
    <xf numFmtId="0" fontId="3" fillId="0" borderId="6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/>
    </xf>
    <xf numFmtId="178" fontId="3" fillId="0" borderId="10" xfId="1" applyNumberFormat="1" applyFont="1" applyFill="1" applyBorder="1" applyAlignment="1">
      <alignment vertical="center"/>
    </xf>
    <xf numFmtId="0" fontId="10" fillId="0" borderId="10" xfId="2" applyBorder="1" applyAlignment="1">
      <alignment vertical="center"/>
    </xf>
    <xf numFmtId="180" fontId="3" fillId="0" borderId="2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wrapText="1"/>
    </xf>
    <xf numFmtId="178" fontId="3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6" xfId="0" applyFont="1" applyFill="1" applyBorder="1" applyAlignment="1">
      <alignment horizontal="distributed" vertical="center"/>
    </xf>
    <xf numFmtId="181" fontId="3" fillId="0" borderId="0" xfId="0" applyNumberFormat="1" applyFont="1" applyFill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180" fontId="3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/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180" fontId="3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8" fontId="3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178" fontId="7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0" fontId="7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/>
    <xf numFmtId="0" fontId="0" fillId="0" borderId="2" xfId="0" applyBorder="1" applyAlignment="1">
      <alignment vertical="center"/>
    </xf>
    <xf numFmtId="180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0" fillId="0" borderId="6" xfId="0" applyBorder="1" applyAlignment="1"/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0" fillId="0" borderId="8" xfId="0" applyBorder="1" applyAlignment="1"/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80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4">
    <cellStyle name="桁区切り 2" xfId="3" xr:uid="{6AD3EE5D-A64F-4D3E-96F9-C418044A017F}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B263-5D35-412B-906C-CAC2C12A4803}">
  <dimension ref="A2:N54"/>
  <sheetViews>
    <sheetView tabSelected="1" zoomScaleNormal="100" zoomScaleSheetLayoutView="100" workbookViewId="0"/>
  </sheetViews>
  <sheetFormatPr defaultRowHeight="13.5"/>
  <cols>
    <col min="1" max="1" width="2.5" style="336" customWidth="1"/>
    <col min="2" max="2" width="24.5" style="336" customWidth="1"/>
    <col min="3" max="3" width="9" style="336" customWidth="1"/>
    <col min="4" max="4" width="9" style="336" bestFit="1" customWidth="1"/>
    <col min="5" max="5" width="2.5" style="336" customWidth="1"/>
    <col min="6" max="6" width="24.5" style="336" customWidth="1"/>
    <col min="7" max="8" width="9" style="336" customWidth="1"/>
    <col min="9" max="16384" width="9" style="336"/>
  </cols>
  <sheetData>
    <row r="2" spans="1:8" s="285" customFormat="1" ht="13.5" customHeight="1">
      <c r="A2" s="362" t="s">
        <v>221</v>
      </c>
      <c r="B2" s="362"/>
      <c r="C2" s="362"/>
      <c r="D2" s="362"/>
      <c r="E2" s="362"/>
      <c r="F2" s="362"/>
      <c r="G2" s="362"/>
      <c r="H2" s="362"/>
    </row>
    <row r="3" spans="1:8" s="285" customFormat="1" ht="10.5">
      <c r="B3" s="338"/>
      <c r="C3" s="338"/>
      <c r="D3" s="338"/>
    </row>
    <row r="4" spans="1:8" s="285" customFormat="1" ht="10.5">
      <c r="B4" s="338"/>
      <c r="C4" s="338"/>
      <c r="D4" s="338"/>
    </row>
    <row r="5" spans="1:8" s="285" customFormat="1" ht="10.5" customHeight="1">
      <c r="A5" s="288" t="s">
        <v>18</v>
      </c>
      <c r="B5" s="288"/>
      <c r="C5" s="288"/>
      <c r="D5" s="288"/>
      <c r="E5" s="288"/>
      <c r="F5" s="288"/>
      <c r="G5" s="288"/>
      <c r="H5" s="289" t="s">
        <v>256</v>
      </c>
    </row>
    <row r="6" spans="1:8" s="285" customFormat="1" ht="10.5">
      <c r="A6" s="373" t="s">
        <v>46</v>
      </c>
      <c r="B6" s="374"/>
      <c r="C6" s="290" t="s">
        <v>1</v>
      </c>
      <c r="D6" s="339" t="s">
        <v>257</v>
      </c>
      <c r="E6" s="375" t="s">
        <v>0</v>
      </c>
      <c r="F6" s="373"/>
      <c r="G6" s="290" t="s">
        <v>1</v>
      </c>
      <c r="H6" s="340" t="s">
        <v>257</v>
      </c>
    </row>
    <row r="7" spans="1:8" s="285" customFormat="1" ht="6" customHeight="1">
      <c r="A7" s="293"/>
      <c r="B7" s="293"/>
      <c r="C7" s="298"/>
      <c r="D7" s="295"/>
      <c r="E7" s="296"/>
      <c r="F7" s="296"/>
      <c r="G7" s="298"/>
      <c r="H7" s="293"/>
    </row>
    <row r="8" spans="1:8" s="285" customFormat="1" ht="10.5" customHeight="1">
      <c r="A8" s="370" t="s">
        <v>3</v>
      </c>
      <c r="B8" s="370"/>
      <c r="C8" s="341">
        <v>82783</v>
      </c>
      <c r="D8" s="342" t="s">
        <v>161</v>
      </c>
      <c r="E8" s="364" t="s">
        <v>9</v>
      </c>
      <c r="F8" s="370"/>
      <c r="G8" s="343">
        <v>14274</v>
      </c>
      <c r="H8" s="344">
        <v>95.287049399198935</v>
      </c>
    </row>
    <row r="9" spans="1:8" s="285" customFormat="1" ht="10.5" customHeight="1">
      <c r="A9" s="367"/>
      <c r="B9" s="376"/>
      <c r="C9" s="345"/>
      <c r="D9" s="346"/>
      <c r="E9" s="305"/>
      <c r="F9" s="305" t="s">
        <v>22</v>
      </c>
      <c r="G9" s="329">
        <v>3563</v>
      </c>
      <c r="H9" s="347">
        <v>23.785046728971963</v>
      </c>
    </row>
    <row r="10" spans="1:8" s="285" customFormat="1" ht="10.5" customHeight="1">
      <c r="A10" s="370" t="s">
        <v>5</v>
      </c>
      <c r="B10" s="370"/>
      <c r="C10" s="348">
        <v>48051</v>
      </c>
      <c r="D10" s="349">
        <v>58.044526050034428</v>
      </c>
      <c r="E10" s="305"/>
      <c r="F10" s="305" t="s">
        <v>23</v>
      </c>
      <c r="G10" s="329">
        <v>387</v>
      </c>
      <c r="H10" s="347">
        <v>2.5834445927903871</v>
      </c>
    </row>
    <row r="11" spans="1:8" s="285" customFormat="1" ht="10.5" customHeight="1">
      <c r="B11" s="305" t="s">
        <v>7</v>
      </c>
      <c r="C11" s="306">
        <v>14980</v>
      </c>
      <c r="D11" s="308">
        <v>31.175209673055708</v>
      </c>
      <c r="E11" s="305"/>
      <c r="F11" s="305" t="s">
        <v>24</v>
      </c>
      <c r="G11" s="329">
        <v>234</v>
      </c>
      <c r="H11" s="347">
        <v>1.5620827770360481</v>
      </c>
    </row>
    <row r="12" spans="1:8" s="285" customFormat="1" ht="10.5" customHeight="1">
      <c r="B12" s="305" t="s">
        <v>6</v>
      </c>
      <c r="C12" s="306">
        <v>33071</v>
      </c>
      <c r="D12" s="350">
        <v>68.824790326944282</v>
      </c>
      <c r="E12" s="325"/>
      <c r="F12" s="305" t="s">
        <v>25</v>
      </c>
      <c r="G12" s="329">
        <v>63</v>
      </c>
      <c r="H12" s="347">
        <v>0.42056074766355139</v>
      </c>
    </row>
    <row r="13" spans="1:8" s="285" customFormat="1" ht="10.5" customHeight="1">
      <c r="A13" s="305"/>
      <c r="C13" s="345"/>
      <c r="E13" s="325"/>
      <c r="F13" s="305" t="s">
        <v>26</v>
      </c>
      <c r="G13" s="329">
        <v>74</v>
      </c>
      <c r="H13" s="347">
        <v>0.49399198931909216</v>
      </c>
    </row>
    <row r="14" spans="1:8" s="285" customFormat="1" ht="10.5" customHeight="1">
      <c r="A14" s="370" t="s">
        <v>8</v>
      </c>
      <c r="B14" s="370"/>
      <c r="C14" s="341">
        <v>14980</v>
      </c>
      <c r="D14" s="351">
        <v>100</v>
      </c>
      <c r="E14" s="325"/>
      <c r="F14" s="305" t="s">
        <v>27</v>
      </c>
      <c r="G14" s="329">
        <v>1965</v>
      </c>
      <c r="H14" s="347">
        <v>13.117489986648865</v>
      </c>
    </row>
    <row r="15" spans="1:8" s="285" customFormat="1" ht="10.5" customHeight="1">
      <c r="A15" s="305"/>
      <c r="B15" s="305" t="s">
        <v>40</v>
      </c>
      <c r="C15" s="301">
        <v>3543</v>
      </c>
      <c r="D15" s="352">
        <v>23.651535380507301</v>
      </c>
      <c r="E15" s="353"/>
      <c r="F15" s="305" t="s">
        <v>28</v>
      </c>
      <c r="G15" s="329">
        <v>1360</v>
      </c>
      <c r="H15" s="347">
        <v>9.078771695594126</v>
      </c>
    </row>
    <row r="16" spans="1:8" s="285" customFormat="1" ht="10.5" customHeight="1">
      <c r="B16" s="305" t="s">
        <v>41</v>
      </c>
      <c r="C16" s="301">
        <v>21</v>
      </c>
      <c r="D16" s="311">
        <v>0.14018691588785046</v>
      </c>
      <c r="E16" s="305"/>
      <c r="F16" s="305" t="s">
        <v>29</v>
      </c>
      <c r="G16" s="329">
        <v>912</v>
      </c>
      <c r="H16" s="347">
        <v>6.088117489986649</v>
      </c>
    </row>
    <row r="17" spans="1:14" s="285" customFormat="1" ht="10.5" customHeight="1">
      <c r="A17" s="305"/>
      <c r="B17" s="305" t="s">
        <v>42</v>
      </c>
      <c r="C17" s="301">
        <v>2294</v>
      </c>
      <c r="D17" s="311">
        <v>15.313751668891856</v>
      </c>
      <c r="E17" s="305"/>
      <c r="F17" s="305" t="s">
        <v>30</v>
      </c>
      <c r="G17" s="328">
        <v>457</v>
      </c>
      <c r="H17" s="347">
        <v>3.0507343124165556</v>
      </c>
    </row>
    <row r="18" spans="1:14" s="285" customFormat="1" ht="10.5" customHeight="1">
      <c r="A18" s="305"/>
      <c r="B18" s="305" t="s">
        <v>43</v>
      </c>
      <c r="C18" s="301">
        <v>707</v>
      </c>
      <c r="D18" s="311">
        <v>4.7196261682242984</v>
      </c>
      <c r="E18" s="305"/>
      <c r="F18" s="305" t="s">
        <v>31</v>
      </c>
      <c r="G18" s="328">
        <v>816</v>
      </c>
      <c r="H18" s="347">
        <v>5.4472630173564758</v>
      </c>
    </row>
    <row r="19" spans="1:14" s="285" customFormat="1" ht="10.5" customHeight="1">
      <c r="A19" s="305"/>
      <c r="B19" s="305" t="s">
        <v>44</v>
      </c>
      <c r="C19" s="301">
        <v>1819</v>
      </c>
      <c r="D19" s="311">
        <v>12.142857142857142</v>
      </c>
      <c r="E19" s="305"/>
      <c r="F19" s="305" t="s">
        <v>32</v>
      </c>
      <c r="G19" s="328">
        <v>1372</v>
      </c>
      <c r="H19" s="347">
        <v>9.1588785046728969</v>
      </c>
    </row>
    <row r="20" spans="1:14" s="285" customFormat="1" ht="10.5" customHeight="1">
      <c r="A20" s="305"/>
      <c r="B20" s="305" t="s">
        <v>45</v>
      </c>
      <c r="C20" s="301">
        <v>1197</v>
      </c>
      <c r="D20" s="311">
        <v>7.990654205607477</v>
      </c>
      <c r="E20" s="305"/>
      <c r="F20" s="305" t="s">
        <v>33</v>
      </c>
      <c r="G20" s="328">
        <v>998</v>
      </c>
      <c r="H20" s="347">
        <v>6.6622162883845117</v>
      </c>
    </row>
    <row r="21" spans="1:14" s="285" customFormat="1" ht="10.5" customHeight="1">
      <c r="A21" s="305"/>
      <c r="B21" s="305" t="s">
        <v>10</v>
      </c>
      <c r="C21" s="301">
        <v>85</v>
      </c>
      <c r="D21" s="311">
        <v>0.56742323097463288</v>
      </c>
      <c r="E21" s="305"/>
      <c r="F21" s="305" t="s">
        <v>34</v>
      </c>
      <c r="G21" s="328">
        <v>579</v>
      </c>
      <c r="H21" s="347">
        <v>3.865153538050734</v>
      </c>
    </row>
    <row r="22" spans="1:14" s="285" customFormat="1" ht="10.5" customHeight="1">
      <c r="A22" s="305"/>
      <c r="B22" s="305" t="s">
        <v>11</v>
      </c>
      <c r="C22" s="301">
        <v>1008</v>
      </c>
      <c r="D22" s="311">
        <v>6.7289719626168223</v>
      </c>
      <c r="E22" s="345"/>
      <c r="F22" s="305" t="s">
        <v>36</v>
      </c>
      <c r="G22" s="328">
        <v>61</v>
      </c>
      <c r="H22" s="347">
        <v>0.40720961281708945</v>
      </c>
    </row>
    <row r="23" spans="1:14" s="285" customFormat="1" ht="10.5" customHeight="1">
      <c r="A23" s="305"/>
      <c r="B23" s="305" t="s">
        <v>12</v>
      </c>
      <c r="C23" s="301">
        <v>1100</v>
      </c>
      <c r="D23" s="311">
        <v>7.3431241655540731</v>
      </c>
      <c r="E23" s="345"/>
      <c r="F23" s="305" t="s">
        <v>246</v>
      </c>
      <c r="G23" s="328">
        <v>539</v>
      </c>
      <c r="H23" s="347">
        <v>3.5981308411214954</v>
      </c>
    </row>
    <row r="24" spans="1:14" s="285" customFormat="1" ht="10.5" customHeight="1">
      <c r="A24" s="305"/>
      <c r="B24" s="305" t="s">
        <v>13</v>
      </c>
      <c r="C24" s="301">
        <v>1846</v>
      </c>
      <c r="D24" s="311">
        <v>12.32309746328438</v>
      </c>
      <c r="E24" s="305"/>
      <c r="F24" s="305" t="s">
        <v>247</v>
      </c>
      <c r="G24" s="328">
        <v>6.2</v>
      </c>
      <c r="H24" s="347">
        <v>4.1388518024032046E-2</v>
      </c>
    </row>
    <row r="25" spans="1:14" s="285" customFormat="1" ht="10.5" customHeight="1">
      <c r="A25" s="305"/>
      <c r="B25" s="305" t="s">
        <v>14</v>
      </c>
      <c r="C25" s="301">
        <v>1292</v>
      </c>
      <c r="D25" s="311">
        <v>8.6248331108144178</v>
      </c>
      <c r="E25" s="345"/>
      <c r="F25" s="305" t="s">
        <v>248</v>
      </c>
      <c r="G25" s="328">
        <v>19</v>
      </c>
      <c r="H25" s="347">
        <v>0.12683578104138851</v>
      </c>
    </row>
    <row r="26" spans="1:14" s="285" customFormat="1" ht="10.5" customHeight="1">
      <c r="A26" s="305"/>
      <c r="B26" s="305" t="s">
        <v>15</v>
      </c>
      <c r="C26" s="301">
        <v>68</v>
      </c>
      <c r="D26" s="311">
        <v>0.45393858477970628</v>
      </c>
      <c r="E26" s="345"/>
      <c r="F26" s="354" t="s">
        <v>258</v>
      </c>
      <c r="G26" s="328">
        <v>291</v>
      </c>
      <c r="H26" s="347">
        <v>1.9425901201602136</v>
      </c>
    </row>
    <row r="27" spans="1:14" s="285" customFormat="1" ht="10.5" customHeight="1">
      <c r="A27" s="305"/>
      <c r="C27" s="345"/>
      <c r="E27" s="345"/>
      <c r="F27" s="354" t="s">
        <v>259</v>
      </c>
      <c r="G27" s="329">
        <v>21</v>
      </c>
      <c r="H27" s="347">
        <v>0.14018691588785046</v>
      </c>
    </row>
    <row r="28" spans="1:14" s="285" customFormat="1" ht="10.5" customHeight="1">
      <c r="A28" s="370" t="s">
        <v>48</v>
      </c>
      <c r="B28" s="370"/>
      <c r="C28" s="341">
        <v>1483</v>
      </c>
      <c r="D28" s="355">
        <v>9.8998664886515346</v>
      </c>
      <c r="E28" s="318"/>
      <c r="F28" s="354" t="s">
        <v>260</v>
      </c>
      <c r="G28" s="328">
        <v>21</v>
      </c>
      <c r="H28" s="347">
        <v>0.14018691588785046</v>
      </c>
    </row>
    <row r="29" spans="1:14" s="285" customFormat="1" ht="10.5" customHeight="1">
      <c r="A29" s="305"/>
      <c r="B29" s="305" t="s">
        <v>4</v>
      </c>
      <c r="C29" s="306">
        <v>50</v>
      </c>
      <c r="D29" s="347">
        <v>0.33377837116154874</v>
      </c>
      <c r="E29" s="345"/>
      <c r="F29" s="354" t="s">
        <v>261</v>
      </c>
      <c r="G29" s="329">
        <v>11</v>
      </c>
      <c r="H29" s="347">
        <v>7.3431241655540727E-2</v>
      </c>
      <c r="I29" s="321"/>
    </row>
    <row r="30" spans="1:14" s="285" customFormat="1" ht="10.5" customHeight="1">
      <c r="A30" s="305"/>
      <c r="B30" s="305" t="s">
        <v>250</v>
      </c>
      <c r="C30" s="306">
        <v>345</v>
      </c>
      <c r="D30" s="347">
        <v>2.3030707610146859</v>
      </c>
      <c r="E30" s="318"/>
      <c r="F30" s="354" t="s">
        <v>262</v>
      </c>
      <c r="G30" s="329">
        <v>25</v>
      </c>
      <c r="H30" s="347">
        <v>0.16688918558077437</v>
      </c>
      <c r="I30" s="321"/>
      <c r="J30" s="321"/>
    </row>
    <row r="31" spans="1:14" s="321" customFormat="1" ht="10.5" customHeight="1">
      <c r="B31" s="305" t="s">
        <v>53</v>
      </c>
      <c r="C31" s="306">
        <v>9.6</v>
      </c>
      <c r="D31" s="347">
        <v>6.4085447263017362E-2</v>
      </c>
      <c r="E31" s="318"/>
      <c r="F31" s="354" t="s">
        <v>263</v>
      </c>
      <c r="G31" s="328">
        <v>262</v>
      </c>
      <c r="H31" s="347">
        <v>1.7489986648865155</v>
      </c>
    </row>
    <row r="32" spans="1:14" s="321" customFormat="1" ht="10.5" customHeight="1">
      <c r="A32" s="285"/>
      <c r="B32" s="305" t="s">
        <v>55</v>
      </c>
      <c r="C32" s="306">
        <v>22</v>
      </c>
      <c r="D32" s="347">
        <v>0.14686248331108145</v>
      </c>
      <c r="E32" s="318"/>
      <c r="F32" s="354" t="s">
        <v>264</v>
      </c>
      <c r="G32" s="329">
        <v>89</v>
      </c>
      <c r="H32" s="347">
        <v>0.59412550066755676</v>
      </c>
      <c r="L32" s="305"/>
      <c r="M32" s="356"/>
      <c r="N32" s="347"/>
    </row>
    <row r="33" spans="1:14" s="321" customFormat="1" ht="10.5" customHeight="1">
      <c r="A33" s="285"/>
      <c r="B33" s="305" t="s">
        <v>251</v>
      </c>
      <c r="C33" s="306">
        <v>86</v>
      </c>
      <c r="D33" s="347">
        <v>0.57409879839786382</v>
      </c>
      <c r="E33" s="318"/>
      <c r="F33" s="354" t="s">
        <v>265</v>
      </c>
      <c r="G33" s="329">
        <v>111</v>
      </c>
      <c r="H33" s="347">
        <v>0.74098798397863819</v>
      </c>
      <c r="L33" s="305"/>
      <c r="M33" s="356"/>
      <c r="N33" s="347"/>
    </row>
    <row r="34" spans="1:14" s="321" customFormat="1" ht="10.5" customHeight="1">
      <c r="A34" s="285"/>
      <c r="B34" s="366" t="s">
        <v>47</v>
      </c>
      <c r="C34" s="371">
        <v>88</v>
      </c>
      <c r="D34" s="369">
        <v>0.58744993324432582</v>
      </c>
      <c r="E34" s="318"/>
      <c r="F34" s="357" t="s">
        <v>266</v>
      </c>
      <c r="G34" s="328">
        <v>38</v>
      </c>
      <c r="H34" s="347">
        <v>0.25367156208277702</v>
      </c>
      <c r="L34" s="305"/>
      <c r="M34" s="356"/>
      <c r="N34" s="347"/>
    </row>
    <row r="35" spans="1:14" s="321" customFormat="1" ht="10.5" customHeight="1">
      <c r="B35" s="367"/>
      <c r="C35" s="371"/>
      <c r="D35" s="369"/>
      <c r="E35" s="318"/>
      <c r="F35" s="305"/>
      <c r="G35" s="328"/>
      <c r="H35" s="347"/>
      <c r="L35" s="305"/>
      <c r="M35" s="356"/>
      <c r="N35" s="347"/>
    </row>
    <row r="36" spans="1:14" s="321" customFormat="1" ht="10.5" customHeight="1">
      <c r="B36" s="305" t="s">
        <v>19</v>
      </c>
      <c r="C36" s="306">
        <v>152</v>
      </c>
      <c r="D36" s="347">
        <v>1.0146862483311081</v>
      </c>
      <c r="E36" s="364" t="s">
        <v>16</v>
      </c>
      <c r="F36" s="365"/>
      <c r="G36" s="348">
        <v>176</v>
      </c>
      <c r="H36" s="351">
        <v>1.1748998664886516</v>
      </c>
      <c r="L36" s="305"/>
      <c r="M36" s="356"/>
      <c r="N36" s="347"/>
    </row>
    <row r="37" spans="1:14" s="321" customFormat="1" ht="10.5" customHeight="1">
      <c r="B37" s="305" t="s">
        <v>21</v>
      </c>
      <c r="C37" s="306">
        <v>20</v>
      </c>
      <c r="D37" s="347">
        <v>0.13351134846461948</v>
      </c>
      <c r="E37" s="358"/>
      <c r="G37" s="358"/>
      <c r="L37" s="366"/>
      <c r="M37" s="368"/>
      <c r="N37" s="369"/>
    </row>
    <row r="38" spans="1:14" s="321" customFormat="1" ht="10.5" customHeight="1">
      <c r="B38" s="305" t="s">
        <v>60</v>
      </c>
      <c r="C38" s="306">
        <v>31</v>
      </c>
      <c r="D38" s="347">
        <v>0.20694259012016022</v>
      </c>
      <c r="E38" s="364" t="s">
        <v>17</v>
      </c>
      <c r="F38" s="370"/>
      <c r="G38" s="348">
        <v>7205</v>
      </c>
      <c r="H38" s="351">
        <v>48.097463284379174</v>
      </c>
      <c r="L38" s="367"/>
      <c r="M38" s="368"/>
      <c r="N38" s="369"/>
    </row>
    <row r="39" spans="1:14" s="321" customFormat="1" ht="10.5" customHeight="1">
      <c r="B39" s="305" t="s">
        <v>245</v>
      </c>
      <c r="C39" s="306">
        <v>321</v>
      </c>
      <c r="D39" s="347">
        <v>2.1428571428571428</v>
      </c>
      <c r="E39" s="325"/>
      <c r="F39" s="305"/>
      <c r="G39" s="328"/>
      <c r="H39" s="347"/>
      <c r="L39" s="305"/>
      <c r="M39" s="356"/>
      <c r="N39" s="347"/>
    </row>
    <row r="40" spans="1:14" s="321" customFormat="1" ht="10.5" customHeight="1">
      <c r="B40" s="366" t="s">
        <v>252</v>
      </c>
      <c r="C40" s="371">
        <v>18</v>
      </c>
      <c r="D40" s="372">
        <v>0.12016021361815755</v>
      </c>
      <c r="E40" s="358"/>
      <c r="G40" s="358"/>
      <c r="L40" s="305"/>
      <c r="M40" s="356"/>
      <c r="N40" s="347"/>
    </row>
    <row r="41" spans="1:14" s="321" customFormat="1" ht="10.5" customHeight="1">
      <c r="B41" s="366"/>
      <c r="C41" s="371"/>
      <c r="D41" s="372"/>
      <c r="E41" s="325"/>
      <c r="F41" s="305"/>
      <c r="G41" s="328"/>
      <c r="H41" s="347"/>
      <c r="L41" s="305"/>
      <c r="M41" s="356"/>
      <c r="N41" s="347"/>
    </row>
    <row r="42" spans="1:14" s="321" customFormat="1" ht="10.5" customHeight="1">
      <c r="B42" s="354" t="s">
        <v>267</v>
      </c>
      <c r="C42" s="306">
        <v>63</v>
      </c>
      <c r="D42" s="347">
        <v>0.42056074766355139</v>
      </c>
      <c r="E42" s="325"/>
      <c r="F42" s="305"/>
      <c r="G42" s="328"/>
      <c r="H42" s="347"/>
      <c r="L42" s="305"/>
      <c r="M42" s="356"/>
      <c r="N42" s="347"/>
    </row>
    <row r="43" spans="1:14" s="321" customFormat="1" ht="10.5" customHeight="1">
      <c r="B43" s="354" t="s">
        <v>268</v>
      </c>
      <c r="C43" s="329">
        <v>277</v>
      </c>
      <c r="D43" s="347">
        <v>1.8491321762349799</v>
      </c>
      <c r="E43" s="325"/>
      <c r="F43" s="305"/>
      <c r="G43" s="328"/>
      <c r="H43" s="347"/>
      <c r="L43" s="312"/>
      <c r="M43" s="359"/>
      <c r="N43" s="347"/>
    </row>
    <row r="44" spans="1:14" s="321" customFormat="1" ht="6" customHeight="1">
      <c r="A44" s="363"/>
      <c r="B44" s="363"/>
      <c r="C44" s="314"/>
      <c r="D44" s="330"/>
      <c r="E44" s="331"/>
      <c r="F44" s="319"/>
      <c r="G44" s="360"/>
      <c r="H44" s="361"/>
    </row>
    <row r="45" spans="1:14" s="321" customFormat="1" ht="10.5">
      <c r="A45" s="334" t="s">
        <v>58</v>
      </c>
      <c r="B45" s="285"/>
      <c r="C45" s="285"/>
      <c r="D45" s="285"/>
      <c r="E45" s="285"/>
      <c r="F45" s="285"/>
      <c r="G45" s="285"/>
      <c r="H45" s="285"/>
    </row>
    <row r="46" spans="1:14" s="321" customFormat="1" ht="10.5">
      <c r="A46" s="285" t="s">
        <v>254</v>
      </c>
      <c r="B46" s="285"/>
      <c r="C46" s="285"/>
      <c r="D46" s="285"/>
      <c r="E46" s="285"/>
      <c r="F46" s="285"/>
      <c r="G46" s="285"/>
      <c r="H46" s="285"/>
    </row>
    <row r="47" spans="1:14" s="321" customFormat="1" ht="10.5">
      <c r="A47" s="285" t="s">
        <v>269</v>
      </c>
      <c r="B47" s="285"/>
    </row>
    <row r="48" spans="1:14" s="321" customFormat="1" ht="10.5">
      <c r="A48" s="285"/>
      <c r="B48" s="285"/>
    </row>
    <row r="49" spans="1:8" s="321" customFormat="1" ht="10.5"/>
    <row r="50" spans="1:8">
      <c r="A50" s="321"/>
      <c r="B50" s="321"/>
      <c r="C50" s="321"/>
      <c r="D50" s="321"/>
      <c r="E50" s="321"/>
      <c r="F50" s="321"/>
      <c r="G50" s="321"/>
      <c r="H50" s="321"/>
    </row>
    <row r="51" spans="1:8">
      <c r="A51" s="321"/>
      <c r="B51" s="321"/>
      <c r="C51" s="321"/>
      <c r="D51" s="321"/>
      <c r="E51" s="321"/>
      <c r="F51" s="321"/>
      <c r="G51" s="321"/>
      <c r="H51" s="321"/>
    </row>
    <row r="52" spans="1:8">
      <c r="A52" s="321"/>
      <c r="B52" s="321"/>
      <c r="C52" s="321"/>
      <c r="D52" s="321"/>
      <c r="E52" s="321"/>
      <c r="F52" s="321"/>
      <c r="G52" s="321"/>
      <c r="H52" s="321"/>
    </row>
    <row r="53" spans="1:8">
      <c r="A53" s="321"/>
      <c r="B53" s="321"/>
      <c r="C53" s="321"/>
      <c r="D53" s="321"/>
      <c r="E53" s="321"/>
      <c r="F53" s="321"/>
      <c r="G53" s="321"/>
      <c r="H53" s="321"/>
    </row>
    <row r="54" spans="1:8">
      <c r="A54" s="321"/>
      <c r="B54" s="321"/>
      <c r="C54" s="321"/>
      <c r="D54" s="321"/>
      <c r="E54" s="321"/>
      <c r="F54" s="321"/>
      <c r="G54" s="321"/>
      <c r="H54" s="321"/>
    </row>
  </sheetData>
  <sheetProtection sheet="1" formatCells="0" formatRows="0" insertRows="0" deleteRows="0"/>
  <mergeCells count="20">
    <mergeCell ref="D34:D35"/>
    <mergeCell ref="A6:B6"/>
    <mergeCell ref="E6:F6"/>
    <mergeCell ref="A8:B8"/>
    <mergeCell ref="E8:F8"/>
    <mergeCell ref="A9:B9"/>
    <mergeCell ref="A10:B10"/>
    <mergeCell ref="A14:B14"/>
    <mergeCell ref="A28:B28"/>
    <mergeCell ref="B34:B35"/>
    <mergeCell ref="C34:C35"/>
    <mergeCell ref="A44:B44"/>
    <mergeCell ref="E36:F36"/>
    <mergeCell ref="L37:L38"/>
    <mergeCell ref="M37:M38"/>
    <mergeCell ref="N37:N38"/>
    <mergeCell ref="E38:F38"/>
    <mergeCell ref="B40:B41"/>
    <mergeCell ref="C40:C41"/>
    <mergeCell ref="D40:D41"/>
  </mergeCells>
  <phoneticPr fontId="2"/>
  <pageMargins left="0.6692913385826772" right="0.6692913385826772" top="0.78740157480314965" bottom="0.51181102362204722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8"/>
  <sheetViews>
    <sheetView zoomScaleNormal="100" zoomScaleSheetLayoutView="100" workbookViewId="0"/>
  </sheetViews>
  <sheetFormatPr defaultRowHeight="13.5"/>
  <cols>
    <col min="1" max="1" width="2.5" style="114" customWidth="1"/>
    <col min="2" max="2" width="21.25" style="114" customWidth="1"/>
    <col min="3" max="4" width="10.625" style="114" customWidth="1"/>
    <col min="5" max="5" width="2.5" style="114" customWidth="1"/>
    <col min="6" max="6" width="15" style="114" customWidth="1"/>
    <col min="7" max="7" width="6.25" style="114" customWidth="1"/>
    <col min="8" max="9" width="10.625" style="114" customWidth="1"/>
    <col min="10" max="10" width="9" style="114"/>
    <col min="11" max="12" width="0" style="115" hidden="1" customWidth="1"/>
    <col min="13" max="16384" width="9" style="114"/>
  </cols>
  <sheetData>
    <row r="2" spans="1:12" s="140" customFormat="1" ht="13.5" customHeight="1">
      <c r="A2" s="437" t="s">
        <v>221</v>
      </c>
      <c r="B2" s="437"/>
      <c r="C2" s="437"/>
      <c r="D2" s="437"/>
      <c r="E2" s="437"/>
      <c r="F2" s="437"/>
      <c r="G2" s="437"/>
      <c r="H2" s="437"/>
      <c r="I2" s="437"/>
      <c r="J2" s="120"/>
      <c r="K2" s="127"/>
      <c r="L2" s="127"/>
    </row>
    <row r="3" spans="1:12" s="140" customFormat="1" ht="9" customHeight="1">
      <c r="A3" s="162"/>
      <c r="B3" s="162"/>
      <c r="C3" s="162"/>
      <c r="D3" s="162"/>
      <c r="E3" s="162"/>
      <c r="F3" s="162"/>
      <c r="G3" s="162"/>
      <c r="H3" s="162"/>
      <c r="I3" s="162"/>
      <c r="J3" s="120"/>
      <c r="K3" s="127"/>
      <c r="L3" s="127"/>
    </row>
    <row r="4" spans="1:12" s="140" customFormat="1" ht="9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7"/>
      <c r="L4" s="127"/>
    </row>
    <row r="5" spans="1:12" s="140" customFormat="1" ht="10.5" customHeight="1">
      <c r="A5" s="142" t="s">
        <v>18</v>
      </c>
      <c r="B5" s="142"/>
      <c r="C5" s="142"/>
      <c r="D5" s="142"/>
      <c r="E5" s="142"/>
      <c r="F5" s="142"/>
      <c r="G5" s="142"/>
      <c r="H5" s="142"/>
      <c r="I5" s="161" t="s">
        <v>220</v>
      </c>
      <c r="J5" s="120"/>
      <c r="K5" s="127"/>
      <c r="L5" s="127"/>
    </row>
    <row r="6" spans="1:12" s="140" customFormat="1" ht="12.75" customHeight="1">
      <c r="A6" s="438" t="s">
        <v>46</v>
      </c>
      <c r="B6" s="439"/>
      <c r="C6" s="159" t="s">
        <v>1</v>
      </c>
      <c r="D6" s="160" t="s">
        <v>2</v>
      </c>
      <c r="E6" s="440" t="s">
        <v>0</v>
      </c>
      <c r="F6" s="438"/>
      <c r="G6" s="439"/>
      <c r="H6" s="159" t="s">
        <v>1</v>
      </c>
      <c r="I6" s="158" t="s">
        <v>49</v>
      </c>
      <c r="J6" s="120"/>
      <c r="K6" s="127"/>
      <c r="L6" s="127"/>
    </row>
    <row r="7" spans="1:12" s="140" customFormat="1" ht="6" customHeight="1">
      <c r="A7" s="157"/>
      <c r="B7" s="157"/>
      <c r="C7" s="156"/>
      <c r="D7" s="155"/>
      <c r="E7" s="153"/>
      <c r="F7" s="153"/>
      <c r="G7" s="154"/>
      <c r="H7" s="153"/>
      <c r="I7" s="152"/>
      <c r="J7" s="120"/>
      <c r="K7" s="127"/>
      <c r="L7" s="127"/>
    </row>
    <row r="8" spans="1:12" s="140" customFormat="1" ht="10.5" customHeight="1">
      <c r="A8" s="435" t="s">
        <v>3</v>
      </c>
      <c r="B8" s="435"/>
      <c r="C8" s="139">
        <v>82790</v>
      </c>
      <c r="D8" s="138" t="s">
        <v>219</v>
      </c>
      <c r="E8" s="435" t="s">
        <v>48</v>
      </c>
      <c r="F8" s="435"/>
      <c r="G8" s="436"/>
      <c r="H8" s="129">
        <v>802</v>
      </c>
      <c r="I8" s="148">
        <v>5.3</v>
      </c>
      <c r="J8" s="120"/>
      <c r="K8" s="127"/>
      <c r="L8" s="127">
        <f t="shared" ref="L8:L16" si="0">I8-H8/$C$12*100</f>
        <v>-5.1304463868686589E-2</v>
      </c>
    </row>
    <row r="9" spans="1:12" s="140" customFormat="1" ht="10.5" customHeight="1">
      <c r="A9" s="434"/>
      <c r="B9" s="434"/>
      <c r="C9" s="151"/>
      <c r="D9" s="150"/>
      <c r="E9" s="131"/>
      <c r="F9" s="435" t="s">
        <v>4</v>
      </c>
      <c r="G9" s="436"/>
      <c r="H9" s="129">
        <v>50</v>
      </c>
      <c r="I9" s="148">
        <v>0.3</v>
      </c>
      <c r="J9" s="120"/>
      <c r="K9" s="127"/>
      <c r="L9" s="127">
        <f t="shared" si="0"/>
        <v>-3.3622472809768489E-2</v>
      </c>
    </row>
    <row r="10" spans="1:12" s="140" customFormat="1" ht="10.5" customHeight="1">
      <c r="A10" s="435" t="s">
        <v>5</v>
      </c>
      <c r="B10" s="435"/>
      <c r="C10" s="139">
        <v>48051</v>
      </c>
      <c r="D10" s="138">
        <v>58</v>
      </c>
      <c r="E10" s="131"/>
      <c r="F10" s="435" t="s">
        <v>51</v>
      </c>
      <c r="G10" s="436"/>
      <c r="H10" s="129">
        <v>261</v>
      </c>
      <c r="I10" s="148">
        <v>1.7</v>
      </c>
      <c r="J10" s="120"/>
      <c r="K10" s="127">
        <f>D10-C10/C8*100</f>
        <v>-3.9618311390263727E-2</v>
      </c>
      <c r="L10" s="127">
        <f t="shared" si="0"/>
        <v>-4.150930806699149E-2</v>
      </c>
    </row>
    <row r="11" spans="1:12" s="140" customFormat="1" ht="10.5" customHeight="1">
      <c r="A11" s="120"/>
      <c r="B11" s="131" t="s">
        <v>6</v>
      </c>
      <c r="C11" s="139">
        <v>33064</v>
      </c>
      <c r="D11" s="149">
        <v>68.8</v>
      </c>
      <c r="E11" s="131"/>
      <c r="F11" s="435" t="s">
        <v>52</v>
      </c>
      <c r="G11" s="436"/>
      <c r="H11" s="129">
        <v>84</v>
      </c>
      <c r="I11" s="148">
        <v>0.6</v>
      </c>
      <c r="J11" s="120"/>
      <c r="K11" s="127">
        <f>D11-C11/$C$10*100</f>
        <v>-1.0222471956879531E-2</v>
      </c>
      <c r="L11" s="127">
        <f t="shared" si="0"/>
        <v>3.9514245679588944E-2</v>
      </c>
    </row>
    <row r="12" spans="1:12" s="140" customFormat="1" ht="10.5" customHeight="1">
      <c r="A12" s="131"/>
      <c r="B12" s="131" t="s">
        <v>7</v>
      </c>
      <c r="C12" s="139">
        <v>14987</v>
      </c>
      <c r="D12" s="149">
        <v>31.2</v>
      </c>
      <c r="E12" s="131"/>
      <c r="F12" s="435" t="s">
        <v>53</v>
      </c>
      <c r="G12" s="436"/>
      <c r="H12" s="129">
        <v>8</v>
      </c>
      <c r="I12" s="148">
        <v>0.1</v>
      </c>
      <c r="J12" s="120"/>
      <c r="K12" s="127">
        <f>D12-C12/$C$10*100</f>
        <v>1.0222471956875978E-2</v>
      </c>
      <c r="L12" s="127">
        <f t="shared" si="0"/>
        <v>4.6620404350437052E-2</v>
      </c>
    </row>
    <row r="13" spans="1:12" s="140" customFormat="1" ht="10.5" customHeight="1">
      <c r="A13" s="434" t="s">
        <v>54</v>
      </c>
      <c r="B13" s="434"/>
      <c r="C13" s="126"/>
      <c r="D13" s="141"/>
      <c r="E13" s="131"/>
      <c r="F13" s="435" t="s">
        <v>55</v>
      </c>
      <c r="G13" s="436"/>
      <c r="H13" s="129">
        <v>22</v>
      </c>
      <c r="I13" s="148">
        <v>0.1</v>
      </c>
      <c r="J13" s="120"/>
      <c r="K13" s="127"/>
      <c r="L13" s="127">
        <f t="shared" si="0"/>
        <v>-4.6793888036298137E-2</v>
      </c>
    </row>
    <row r="14" spans="1:12" s="140" customFormat="1" ht="10.5" customHeight="1">
      <c r="A14" s="435" t="s">
        <v>8</v>
      </c>
      <c r="B14" s="435"/>
      <c r="C14" s="143">
        <v>14987</v>
      </c>
      <c r="D14" s="35">
        <v>100</v>
      </c>
      <c r="E14" s="131"/>
      <c r="F14" s="435" t="s">
        <v>56</v>
      </c>
      <c r="G14" s="436"/>
      <c r="H14" s="129">
        <v>61</v>
      </c>
      <c r="I14" s="148">
        <v>0.4</v>
      </c>
      <c r="J14" s="120"/>
      <c r="K14" s="127"/>
      <c r="L14" s="127">
        <f t="shared" si="0"/>
        <v>-7.0194168279175129E-3</v>
      </c>
    </row>
    <row r="15" spans="1:12" s="140" customFormat="1" ht="10.5" customHeight="1">
      <c r="A15" s="131"/>
      <c r="B15" s="131" t="s">
        <v>40</v>
      </c>
      <c r="C15" s="143">
        <v>3550</v>
      </c>
      <c r="D15" s="35">
        <v>23.7</v>
      </c>
      <c r="E15" s="131"/>
      <c r="F15" s="435" t="s">
        <v>57</v>
      </c>
      <c r="G15" s="436"/>
      <c r="H15" s="129">
        <v>25</v>
      </c>
      <c r="I15" s="148">
        <v>0.2</v>
      </c>
      <c r="J15" s="120"/>
      <c r="K15" s="127">
        <f t="shared" ref="K15:K26" si="1">D15-C15/$C$12*100</f>
        <v>1.2804430506438536E-2</v>
      </c>
      <c r="L15" s="127">
        <f t="shared" si="0"/>
        <v>3.3188763595115772E-2</v>
      </c>
    </row>
    <row r="16" spans="1:12" s="140" customFormat="1" ht="10.5" customHeight="1">
      <c r="A16" s="131"/>
      <c r="B16" s="131" t="s">
        <v>41</v>
      </c>
      <c r="C16" s="143">
        <v>21</v>
      </c>
      <c r="D16" s="35">
        <v>0.1</v>
      </c>
      <c r="E16" s="131"/>
      <c r="F16" s="441" t="s">
        <v>47</v>
      </c>
      <c r="G16" s="435"/>
      <c r="H16" s="442">
        <v>88</v>
      </c>
      <c r="I16" s="451">
        <v>0.6</v>
      </c>
      <c r="J16" s="120"/>
      <c r="K16" s="127">
        <f t="shared" si="1"/>
        <v>-4.0121438580102753E-2</v>
      </c>
      <c r="L16" s="446">
        <f t="shared" si="0"/>
        <v>1.2824447854807408E-2</v>
      </c>
    </row>
    <row r="17" spans="1:12" s="140" customFormat="1" ht="10.5" customHeight="1">
      <c r="A17" s="131"/>
      <c r="B17" s="131" t="s">
        <v>42</v>
      </c>
      <c r="C17" s="143">
        <v>2358</v>
      </c>
      <c r="D17" s="35">
        <v>15.7</v>
      </c>
      <c r="E17" s="130"/>
      <c r="F17" s="435"/>
      <c r="G17" s="435"/>
      <c r="H17" s="443"/>
      <c r="I17" s="452"/>
      <c r="J17" s="120"/>
      <c r="K17" s="127">
        <f t="shared" si="1"/>
        <v>-3.3635817708681515E-2</v>
      </c>
      <c r="L17" s="446"/>
    </row>
    <row r="18" spans="1:12" s="140" customFormat="1" ht="10.5" customHeight="1">
      <c r="A18" s="131"/>
      <c r="B18" s="131" t="s">
        <v>43</v>
      </c>
      <c r="C18" s="143">
        <v>713</v>
      </c>
      <c r="D18" s="35">
        <v>4.7</v>
      </c>
      <c r="E18" s="131"/>
      <c r="F18" s="435" t="s">
        <v>19</v>
      </c>
      <c r="G18" s="436"/>
      <c r="H18" s="129">
        <v>152</v>
      </c>
      <c r="I18" s="146">
        <v>1</v>
      </c>
      <c r="J18" s="120"/>
      <c r="K18" s="127">
        <f t="shared" si="1"/>
        <v>-5.7456462267298392E-2</v>
      </c>
      <c r="L18" s="127">
        <f>I18-H18/$C$12*100</f>
        <v>-1.4212317341696146E-2</v>
      </c>
    </row>
    <row r="19" spans="1:12" s="140" customFormat="1" ht="10.5" customHeight="1">
      <c r="A19" s="131"/>
      <c r="B19" s="131" t="s">
        <v>44</v>
      </c>
      <c r="C19" s="143">
        <v>1786</v>
      </c>
      <c r="D19" s="35">
        <v>11.9</v>
      </c>
      <c r="E19" s="131"/>
      <c r="F19" s="435" t="s">
        <v>21</v>
      </c>
      <c r="G19" s="435"/>
      <c r="H19" s="129">
        <v>20</v>
      </c>
      <c r="I19" s="146">
        <v>0.1</v>
      </c>
      <c r="J19" s="120"/>
      <c r="K19" s="127">
        <f t="shared" si="1"/>
        <v>-1.699472876492969E-2</v>
      </c>
      <c r="L19" s="127">
        <f>I19-H19/$C$12*100</f>
        <v>-3.3448989123907369E-2</v>
      </c>
    </row>
    <row r="20" spans="1:12" s="140" customFormat="1" ht="10.5" customHeight="1">
      <c r="A20" s="131"/>
      <c r="B20" s="131" t="s">
        <v>45</v>
      </c>
      <c r="C20" s="143">
        <v>1272</v>
      </c>
      <c r="D20" s="147">
        <v>8.5</v>
      </c>
      <c r="E20" s="131"/>
      <c r="F20" s="435" t="s">
        <v>60</v>
      </c>
      <c r="G20" s="447"/>
      <c r="H20" s="129">
        <v>31</v>
      </c>
      <c r="I20" s="146">
        <v>0.2</v>
      </c>
      <c r="J20" s="120"/>
      <c r="K20" s="127">
        <f t="shared" si="1"/>
        <v>1.2644291719489331E-2</v>
      </c>
      <c r="L20" s="127">
        <f>I20-H20/$C$12*100</f>
        <v>-6.8459331420564484E-3</v>
      </c>
    </row>
    <row r="21" spans="1:12" s="140" customFormat="1" ht="10.5" customHeight="1">
      <c r="A21" s="131"/>
      <c r="B21" s="131" t="s">
        <v>10</v>
      </c>
      <c r="C21" s="143">
        <v>97</v>
      </c>
      <c r="D21" s="35">
        <v>0.6</v>
      </c>
      <c r="E21" s="434"/>
      <c r="F21" s="434"/>
      <c r="G21" s="434"/>
      <c r="H21" s="145"/>
      <c r="I21" s="123"/>
      <c r="J21" s="120"/>
      <c r="K21" s="127">
        <f t="shared" si="1"/>
        <v>-4.7227597250950826E-2</v>
      </c>
      <c r="L21" s="127"/>
    </row>
    <row r="22" spans="1:12" s="140" customFormat="1" ht="10.5" customHeight="1">
      <c r="A22" s="131"/>
      <c r="B22" s="131" t="s">
        <v>11</v>
      </c>
      <c r="C22" s="143">
        <v>944</v>
      </c>
      <c r="D22" s="144">
        <v>6.4</v>
      </c>
      <c r="E22" s="448" t="s">
        <v>9</v>
      </c>
      <c r="F22" s="449"/>
      <c r="G22" s="450"/>
      <c r="H22" s="135">
        <v>14494</v>
      </c>
      <c r="I22" s="128">
        <v>96.7</v>
      </c>
      <c r="J22" s="120"/>
      <c r="K22" s="127">
        <f t="shared" si="1"/>
        <v>0.10120771335157119</v>
      </c>
      <c r="L22" s="127">
        <f t="shared" ref="L22:L38" si="2">I22-H22/$C$12*100</f>
        <v>-1.0482418095676849E-2</v>
      </c>
    </row>
    <row r="23" spans="1:12" s="140" customFormat="1" ht="10.5" customHeight="1">
      <c r="A23" s="131"/>
      <c r="B23" s="131" t="s">
        <v>12</v>
      </c>
      <c r="C23" s="143">
        <v>998</v>
      </c>
      <c r="D23" s="35">
        <v>6.7</v>
      </c>
      <c r="E23" s="137"/>
      <c r="F23" s="435" t="s">
        <v>22</v>
      </c>
      <c r="G23" s="445"/>
      <c r="H23" s="135">
        <v>3570</v>
      </c>
      <c r="I23" s="136">
        <v>23.8</v>
      </c>
      <c r="J23" s="120"/>
      <c r="K23" s="127">
        <f t="shared" si="1"/>
        <v>4.0895442717022057E-2</v>
      </c>
      <c r="L23" s="127">
        <f t="shared" si="2"/>
        <v>-2.0644558617465947E-2</v>
      </c>
    </row>
    <row r="24" spans="1:12" s="140" customFormat="1" ht="10.5" customHeight="1">
      <c r="A24" s="131"/>
      <c r="B24" s="131" t="s">
        <v>13</v>
      </c>
      <c r="C24" s="143">
        <v>1879</v>
      </c>
      <c r="D24" s="35">
        <v>12.5</v>
      </c>
      <c r="E24" s="137"/>
      <c r="F24" s="435" t="s">
        <v>23</v>
      </c>
      <c r="G24" s="445"/>
      <c r="H24" s="135">
        <v>387</v>
      </c>
      <c r="I24" s="136">
        <v>2.6</v>
      </c>
      <c r="J24" s="120"/>
      <c r="K24" s="127">
        <f t="shared" si="1"/>
        <v>-3.7532528191096759E-2</v>
      </c>
      <c r="L24" s="127">
        <f t="shared" si="2"/>
        <v>1.7762060452392259E-2</v>
      </c>
    </row>
    <row r="25" spans="1:12" s="140" customFormat="1" ht="10.5" customHeight="1">
      <c r="A25" s="131"/>
      <c r="B25" s="131" t="s">
        <v>14</v>
      </c>
      <c r="C25" s="143">
        <v>1301</v>
      </c>
      <c r="D25" s="144">
        <v>8.6999999999999993</v>
      </c>
      <c r="E25" s="137"/>
      <c r="F25" s="435" t="s">
        <v>24</v>
      </c>
      <c r="G25" s="445"/>
      <c r="H25" s="135">
        <v>234</v>
      </c>
      <c r="I25" s="128">
        <v>1.5613531727497165</v>
      </c>
      <c r="J25" s="120"/>
      <c r="K25" s="127">
        <f t="shared" si="1"/>
        <v>1.9143257489824705E-2</v>
      </c>
      <c r="L25" s="127">
        <f t="shared" si="2"/>
        <v>0</v>
      </c>
    </row>
    <row r="26" spans="1:12" s="140" customFormat="1" ht="10.5" customHeight="1">
      <c r="A26" s="131"/>
      <c r="B26" s="131" t="s">
        <v>15</v>
      </c>
      <c r="C26" s="143">
        <v>68</v>
      </c>
      <c r="D26" s="35">
        <v>0.5</v>
      </c>
      <c r="E26" s="137"/>
      <c r="F26" s="435" t="s">
        <v>25</v>
      </c>
      <c r="G26" s="445"/>
      <c r="H26" s="135">
        <v>63</v>
      </c>
      <c r="I26" s="128">
        <v>0.42036431574030825</v>
      </c>
      <c r="J26" s="120"/>
      <c r="K26" s="127">
        <f t="shared" si="1"/>
        <v>4.6273436978714888E-2</v>
      </c>
      <c r="L26" s="127">
        <f t="shared" si="2"/>
        <v>0</v>
      </c>
    </row>
    <row r="27" spans="1:12" s="140" customFormat="1" ht="10.5" customHeight="1">
      <c r="A27" s="124"/>
      <c r="B27" s="142"/>
      <c r="C27" s="126"/>
      <c r="D27" s="141"/>
      <c r="E27" s="137"/>
      <c r="F27" s="435" t="s">
        <v>26</v>
      </c>
      <c r="G27" s="445"/>
      <c r="H27" s="135">
        <v>74</v>
      </c>
      <c r="I27" s="128">
        <v>0.4937612597584573</v>
      </c>
      <c r="J27" s="120"/>
      <c r="K27" s="127"/>
      <c r="L27" s="127">
        <f t="shared" si="2"/>
        <v>0</v>
      </c>
    </row>
    <row r="28" spans="1:12" s="140" customFormat="1" ht="10.5" customHeight="1">
      <c r="A28" s="435" t="s">
        <v>16</v>
      </c>
      <c r="B28" s="444"/>
      <c r="C28" s="139">
        <v>143</v>
      </c>
      <c r="D28" s="35">
        <v>1</v>
      </c>
      <c r="E28" s="137"/>
      <c r="F28" s="435" t="s">
        <v>27</v>
      </c>
      <c r="G28" s="445"/>
      <c r="H28" s="135">
        <v>1966</v>
      </c>
      <c r="I28" s="128">
        <v>13.131380529792485</v>
      </c>
      <c r="J28" s="120"/>
      <c r="K28" s="127">
        <f>D28-C28/$C$12*100</f>
        <v>4.5839727764062088E-2</v>
      </c>
      <c r="L28" s="127">
        <f t="shared" si="2"/>
        <v>1.334489891238988E-2</v>
      </c>
    </row>
    <row r="29" spans="1:12" s="140" customFormat="1" ht="10.5" customHeight="1">
      <c r="A29" s="435" t="s">
        <v>17</v>
      </c>
      <c r="B29" s="436"/>
      <c r="C29" s="139">
        <v>7234</v>
      </c>
      <c r="D29" s="35">
        <v>48.3</v>
      </c>
      <c r="E29" s="137"/>
      <c r="F29" s="435" t="s">
        <v>28</v>
      </c>
      <c r="G29" s="445"/>
      <c r="H29" s="135">
        <v>1364</v>
      </c>
      <c r="I29" s="128">
        <v>9.1012210582504824</v>
      </c>
      <c r="J29" s="120"/>
      <c r="K29" s="127">
        <f>D29-C29/$C$12*100</f>
        <v>3.1500633882693307E-2</v>
      </c>
      <c r="L29" s="127">
        <f t="shared" si="2"/>
        <v>0</v>
      </c>
    </row>
    <row r="30" spans="1:12" s="116" customFormat="1" ht="10.5" customHeight="1">
      <c r="A30" s="435"/>
      <c r="B30" s="435"/>
      <c r="C30" s="139"/>
      <c r="D30" s="138"/>
      <c r="E30" s="137"/>
      <c r="F30" s="435" t="s">
        <v>29</v>
      </c>
      <c r="G30" s="445"/>
      <c r="H30" s="135">
        <v>910</v>
      </c>
      <c r="I30" s="128">
        <v>6.0585841062253953</v>
      </c>
      <c r="J30" s="117"/>
      <c r="K30" s="118"/>
      <c r="L30" s="127">
        <f t="shared" si="2"/>
        <v>-1.3344898912390768E-2</v>
      </c>
    </row>
    <row r="31" spans="1:12" s="116" customFormat="1" ht="10.5" customHeight="1">
      <c r="A31" s="117"/>
      <c r="B31" s="117"/>
      <c r="C31" s="134"/>
      <c r="D31" s="117"/>
      <c r="E31" s="132"/>
      <c r="F31" s="435" t="s">
        <v>30</v>
      </c>
      <c r="G31" s="445"/>
      <c r="H31" s="135">
        <v>455</v>
      </c>
      <c r="I31" s="136">
        <v>3.0359645025688931</v>
      </c>
      <c r="J31" s="117"/>
      <c r="K31" s="118"/>
      <c r="L31" s="127">
        <f t="shared" si="2"/>
        <v>0</v>
      </c>
    </row>
    <row r="32" spans="1:12" s="116" customFormat="1" ht="10.5" customHeight="1">
      <c r="A32" s="117"/>
      <c r="B32" s="117"/>
      <c r="C32" s="134"/>
      <c r="D32" s="133"/>
      <c r="E32" s="132"/>
      <c r="F32" s="435" t="s">
        <v>31</v>
      </c>
      <c r="G32" s="445"/>
      <c r="H32" s="135">
        <v>882</v>
      </c>
      <c r="I32" s="128">
        <v>5.8851004203643154</v>
      </c>
      <c r="J32" s="117"/>
      <c r="K32" s="118"/>
      <c r="L32" s="127">
        <f t="shared" si="2"/>
        <v>0</v>
      </c>
    </row>
    <row r="33" spans="1:12" s="116" customFormat="1" ht="10.5" customHeight="1">
      <c r="A33" s="117"/>
      <c r="B33" s="117"/>
      <c r="C33" s="134"/>
      <c r="D33" s="133"/>
      <c r="E33" s="132"/>
      <c r="F33" s="435" t="s">
        <v>32</v>
      </c>
      <c r="G33" s="445"/>
      <c r="H33" s="135">
        <v>1543</v>
      </c>
      <c r="I33" s="128">
        <v>10.295589510909455</v>
      </c>
      <c r="J33" s="117"/>
      <c r="K33" s="118"/>
      <c r="L33" s="127">
        <f t="shared" si="2"/>
        <v>0</v>
      </c>
    </row>
    <row r="34" spans="1:12" s="116" customFormat="1" ht="10.5" customHeight="1">
      <c r="A34" s="117"/>
      <c r="B34" s="117"/>
      <c r="C34" s="134"/>
      <c r="D34" s="133"/>
      <c r="E34" s="132"/>
      <c r="F34" s="435" t="s">
        <v>33</v>
      </c>
      <c r="G34" s="445"/>
      <c r="H34" s="135">
        <v>1143</v>
      </c>
      <c r="I34" s="128">
        <v>7.6266097284313075</v>
      </c>
      <c r="J34" s="117"/>
      <c r="K34" s="118"/>
      <c r="L34" s="127">
        <f t="shared" si="2"/>
        <v>0</v>
      </c>
    </row>
    <row r="35" spans="1:12" s="116" customFormat="1" ht="10.5" customHeight="1">
      <c r="A35" s="117"/>
      <c r="B35" s="117"/>
      <c r="C35" s="134"/>
      <c r="D35" s="133"/>
      <c r="E35" s="132"/>
      <c r="F35" s="435" t="s">
        <v>34</v>
      </c>
      <c r="G35" s="436"/>
      <c r="H35" s="129">
        <v>653</v>
      </c>
      <c r="I35" s="128">
        <v>4.4000000000000004</v>
      </c>
      <c r="J35" s="117"/>
      <c r="K35" s="118"/>
      <c r="L35" s="127">
        <f t="shared" si="2"/>
        <v>4.2890505104424825E-2</v>
      </c>
    </row>
    <row r="36" spans="1:12" s="116" customFormat="1" ht="10.5" customHeight="1">
      <c r="A36" s="117"/>
      <c r="B36" s="117"/>
      <c r="C36" s="134"/>
      <c r="D36" s="133"/>
      <c r="E36" s="132"/>
      <c r="F36" s="435" t="s">
        <v>35</v>
      </c>
      <c r="G36" s="436"/>
      <c r="H36" s="129">
        <v>760</v>
      </c>
      <c r="I36" s="128">
        <v>5.0844064856208719</v>
      </c>
      <c r="J36" s="117"/>
      <c r="K36" s="118"/>
      <c r="L36" s="127">
        <f t="shared" si="2"/>
        <v>1.3344898912390768E-2</v>
      </c>
    </row>
    <row r="37" spans="1:12" s="116" customFormat="1" ht="10.5" customHeight="1">
      <c r="A37" s="117"/>
      <c r="B37" s="117"/>
      <c r="C37" s="134"/>
      <c r="D37" s="133"/>
      <c r="E37" s="132"/>
      <c r="F37" s="435" t="s">
        <v>36</v>
      </c>
      <c r="G37" s="436"/>
      <c r="H37" s="129">
        <v>96</v>
      </c>
      <c r="I37" s="128">
        <v>0.64055514779475542</v>
      </c>
      <c r="J37" s="117"/>
      <c r="K37" s="118"/>
      <c r="L37" s="127">
        <f t="shared" si="2"/>
        <v>0</v>
      </c>
    </row>
    <row r="38" spans="1:12" s="116" customFormat="1" ht="10.5" customHeight="1">
      <c r="A38" s="117"/>
      <c r="B38" s="117"/>
      <c r="C38" s="134"/>
      <c r="D38" s="133"/>
      <c r="E38" s="132"/>
      <c r="F38" s="435" t="s">
        <v>37</v>
      </c>
      <c r="G38" s="436"/>
      <c r="H38" s="129">
        <v>394</v>
      </c>
      <c r="I38" s="128">
        <v>2.6289450857409755</v>
      </c>
      <c r="J38" s="117"/>
      <c r="K38" s="118"/>
      <c r="L38" s="127">
        <f t="shared" si="2"/>
        <v>0</v>
      </c>
    </row>
    <row r="39" spans="1:12" s="116" customFormat="1" ht="10.5">
      <c r="A39" s="434"/>
      <c r="B39" s="434"/>
      <c r="C39" s="126"/>
      <c r="D39" s="125"/>
      <c r="E39" s="453"/>
      <c r="F39" s="434"/>
      <c r="G39" s="454"/>
      <c r="H39" s="123"/>
      <c r="I39" s="122"/>
      <c r="J39" s="117"/>
      <c r="K39" s="118"/>
      <c r="L39" s="118"/>
    </row>
    <row r="40" spans="1:12" s="116" customFormat="1" ht="10.5">
      <c r="A40" s="121" t="s">
        <v>58</v>
      </c>
      <c r="B40" s="120"/>
      <c r="C40" s="120"/>
      <c r="D40" s="120"/>
      <c r="E40" s="120"/>
      <c r="F40" s="120"/>
      <c r="G40" s="120"/>
      <c r="H40" s="120"/>
      <c r="I40" s="120"/>
      <c r="J40" s="117"/>
      <c r="K40" s="118"/>
      <c r="L40" s="118"/>
    </row>
    <row r="41" spans="1:12" s="116" customFormat="1" ht="10.5">
      <c r="A41" s="120" t="s">
        <v>20</v>
      </c>
      <c r="B41" s="120"/>
      <c r="C41" s="120"/>
      <c r="D41" s="120"/>
      <c r="E41" s="120"/>
      <c r="F41" s="120"/>
      <c r="G41" s="120"/>
      <c r="H41" s="120"/>
      <c r="I41" s="120"/>
      <c r="J41" s="117"/>
      <c r="K41" s="118"/>
      <c r="L41" s="118"/>
    </row>
    <row r="42" spans="1:12" s="116" customFormat="1" ht="10.5">
      <c r="A42" s="120" t="s">
        <v>38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8"/>
    </row>
    <row r="43" spans="1:12" s="116" customFormat="1" ht="10.5">
      <c r="A43" s="120"/>
      <c r="B43" s="117"/>
      <c r="C43" s="117"/>
      <c r="D43" s="117"/>
      <c r="E43" s="117"/>
      <c r="F43" s="117"/>
      <c r="G43" s="117"/>
      <c r="H43" s="117"/>
      <c r="I43" s="117"/>
      <c r="J43" s="117"/>
      <c r="K43" s="118"/>
      <c r="L43" s="118"/>
    </row>
    <row r="44" spans="1:12" s="116" customFormat="1" ht="10.5">
      <c r="A44" s="120"/>
      <c r="B44" s="117"/>
      <c r="C44" s="117"/>
      <c r="D44" s="117"/>
      <c r="E44" s="117"/>
      <c r="F44" s="117"/>
      <c r="G44" s="117"/>
      <c r="H44" s="117"/>
      <c r="I44" s="117"/>
      <c r="K44" s="118"/>
      <c r="L44" s="118"/>
    </row>
    <row r="45" spans="1:12" s="116" customFormat="1" ht="10.5">
      <c r="A45" s="117"/>
      <c r="I45" s="117"/>
      <c r="K45" s="118"/>
      <c r="L45" s="118"/>
    </row>
    <row r="46" spans="1:12" s="116" customFormat="1" ht="10.5">
      <c r="C46" s="119"/>
      <c r="H46" s="119"/>
      <c r="I46" s="117"/>
      <c r="K46" s="118"/>
      <c r="L46" s="118"/>
    </row>
    <row r="47" spans="1:12" s="116" customFormat="1" ht="10.5">
      <c r="C47" s="119"/>
      <c r="H47" s="119"/>
      <c r="I47" s="117"/>
      <c r="K47" s="118"/>
      <c r="L47" s="118"/>
    </row>
    <row r="48" spans="1:12" s="116" customFormat="1" ht="10.5">
      <c r="C48" s="119"/>
      <c r="I48" s="117"/>
      <c r="K48" s="118"/>
      <c r="L48" s="118"/>
    </row>
    <row r="49" spans="1:12" s="116" customFormat="1" ht="10.5">
      <c r="C49" s="119"/>
      <c r="I49" s="117"/>
      <c r="K49" s="118"/>
      <c r="L49" s="118"/>
    </row>
    <row r="50" spans="1:12" s="116" customFormat="1" ht="10.5">
      <c r="I50" s="117"/>
      <c r="K50" s="118"/>
      <c r="L50" s="118"/>
    </row>
    <row r="51" spans="1:12" s="116" customFormat="1" ht="10.5">
      <c r="I51" s="117"/>
      <c r="K51" s="118"/>
      <c r="L51" s="118"/>
    </row>
    <row r="52" spans="1:12" s="116" customFormat="1" ht="10.5">
      <c r="I52" s="117"/>
      <c r="K52" s="118"/>
      <c r="L52" s="118"/>
    </row>
    <row r="53" spans="1:12" s="116" customFormat="1" ht="10.5">
      <c r="I53" s="117"/>
      <c r="K53" s="118"/>
      <c r="L53" s="118"/>
    </row>
    <row r="54" spans="1:12" s="116" customFormat="1" ht="10.5">
      <c r="I54" s="117"/>
      <c r="K54" s="118"/>
      <c r="L54" s="118"/>
    </row>
    <row r="55" spans="1:12">
      <c r="A55" s="116"/>
      <c r="B55" s="116"/>
      <c r="C55" s="116"/>
      <c r="D55" s="116"/>
      <c r="E55" s="116"/>
      <c r="F55" s="116"/>
      <c r="G55" s="116"/>
      <c r="H55" s="116"/>
      <c r="I55" s="117"/>
    </row>
    <row r="56" spans="1:12">
      <c r="A56" s="116"/>
      <c r="B56" s="116"/>
      <c r="C56" s="116"/>
      <c r="D56" s="116"/>
      <c r="E56" s="116"/>
      <c r="F56" s="116"/>
      <c r="G56" s="116"/>
      <c r="H56" s="116"/>
      <c r="I56" s="117"/>
    </row>
    <row r="57" spans="1:12">
      <c r="A57" s="116"/>
      <c r="B57" s="116"/>
      <c r="C57" s="116"/>
      <c r="D57" s="116"/>
      <c r="E57" s="116"/>
      <c r="F57" s="116"/>
      <c r="G57" s="116"/>
      <c r="H57" s="116"/>
      <c r="I57" s="117"/>
    </row>
    <row r="58" spans="1:12">
      <c r="A58" s="116"/>
      <c r="B58" s="116"/>
      <c r="C58" s="116"/>
      <c r="D58" s="116"/>
      <c r="E58" s="116"/>
      <c r="F58" s="116"/>
      <c r="G58" s="116"/>
      <c r="H58" s="116"/>
      <c r="I58" s="116"/>
    </row>
  </sheetData>
  <mergeCells count="46">
    <mergeCell ref="A2:I2"/>
    <mergeCell ref="A6:B6"/>
    <mergeCell ref="E6:G6"/>
    <mergeCell ref="A8:B8"/>
    <mergeCell ref="E8:G8"/>
    <mergeCell ref="A9:B9"/>
    <mergeCell ref="F9:G9"/>
    <mergeCell ref="A10:B10"/>
    <mergeCell ref="F10:G10"/>
    <mergeCell ref="F11:G11"/>
    <mergeCell ref="F12:G12"/>
    <mergeCell ref="A13:B13"/>
    <mergeCell ref="F13:G13"/>
    <mergeCell ref="A14:B14"/>
    <mergeCell ref="F14:G14"/>
    <mergeCell ref="F15:G15"/>
    <mergeCell ref="F16:G17"/>
    <mergeCell ref="H16:H17"/>
    <mergeCell ref="I16:I17"/>
    <mergeCell ref="L16:L17"/>
    <mergeCell ref="F18:G18"/>
    <mergeCell ref="F19:G19"/>
    <mergeCell ref="F20:G20"/>
    <mergeCell ref="E21:G21"/>
    <mergeCell ref="E22:G22"/>
    <mergeCell ref="F23:G23"/>
    <mergeCell ref="F24:G24"/>
    <mergeCell ref="F25:G25"/>
    <mergeCell ref="F26:G26"/>
    <mergeCell ref="F27:G27"/>
    <mergeCell ref="A28:B28"/>
    <mergeCell ref="F28:G28"/>
    <mergeCell ref="A29:B29"/>
    <mergeCell ref="F29:G29"/>
    <mergeCell ref="A30:B30"/>
    <mergeCell ref="F30:G30"/>
    <mergeCell ref="F31:G31"/>
    <mergeCell ref="F32:G32"/>
    <mergeCell ref="A39:B39"/>
    <mergeCell ref="E39:G39"/>
    <mergeCell ref="F33:G33"/>
    <mergeCell ref="F34:G34"/>
    <mergeCell ref="F35:G35"/>
    <mergeCell ref="F36:G36"/>
    <mergeCell ref="F37:G37"/>
    <mergeCell ref="F38:G38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50"/>
  <sheetViews>
    <sheetView zoomScaleNormal="100" zoomScaleSheetLayoutView="100" workbookViewId="0"/>
  </sheetViews>
  <sheetFormatPr defaultRowHeight="13.5"/>
  <cols>
    <col min="1" max="1" width="2.5" style="45" customWidth="1"/>
    <col min="2" max="2" width="21.25" style="45" customWidth="1"/>
    <col min="3" max="4" width="10.625" style="45" customWidth="1"/>
    <col min="5" max="5" width="2.5" style="45" customWidth="1"/>
    <col min="6" max="6" width="15" style="45" customWidth="1"/>
    <col min="7" max="7" width="6.25" style="45" customWidth="1"/>
    <col min="8" max="9" width="10.625" style="45" customWidth="1"/>
    <col min="10" max="16384" width="9" style="45"/>
  </cols>
  <sheetData>
    <row r="2" spans="1:10" s="2" customFormat="1" ht="13.5" customHeight="1">
      <c r="A2" s="52" t="s">
        <v>218</v>
      </c>
      <c r="B2" s="52"/>
      <c r="C2" s="52"/>
      <c r="D2" s="52"/>
      <c r="E2" s="52"/>
      <c r="F2" s="52"/>
      <c r="G2" s="52"/>
      <c r="H2" s="52"/>
      <c r="I2" s="52"/>
      <c r="J2" s="10"/>
    </row>
    <row r="3" spans="1:10" s="2" customFormat="1" ht="9" customHeight="1">
      <c r="A3" s="19"/>
      <c r="B3" s="19"/>
      <c r="C3" s="19"/>
      <c r="D3" s="19"/>
      <c r="E3" s="19"/>
      <c r="F3" s="19"/>
      <c r="G3" s="19"/>
      <c r="H3" s="19"/>
      <c r="I3" s="19"/>
      <c r="J3" s="10"/>
    </row>
    <row r="4" spans="1:10" s="2" customFormat="1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2" customFormat="1" ht="10.5" customHeight="1">
      <c r="A5" s="1" t="s">
        <v>217</v>
      </c>
      <c r="B5" s="1"/>
      <c r="C5" s="1"/>
      <c r="D5" s="1"/>
      <c r="E5" s="1"/>
      <c r="F5" s="1"/>
      <c r="G5" s="1"/>
      <c r="H5" s="1"/>
      <c r="I5" s="29" t="s">
        <v>216</v>
      </c>
      <c r="J5" s="10"/>
    </row>
    <row r="6" spans="1:10" s="2" customFormat="1" ht="12.75" customHeight="1">
      <c r="A6" s="471" t="s">
        <v>215</v>
      </c>
      <c r="B6" s="472"/>
      <c r="C6" s="8" t="s">
        <v>1</v>
      </c>
      <c r="D6" s="5" t="s">
        <v>2</v>
      </c>
      <c r="E6" s="473" t="s">
        <v>0</v>
      </c>
      <c r="F6" s="471"/>
      <c r="G6" s="472"/>
      <c r="H6" s="8" t="s">
        <v>1</v>
      </c>
      <c r="I6" s="28" t="s">
        <v>214</v>
      </c>
      <c r="J6" s="10"/>
    </row>
    <row r="7" spans="1:10" s="2" customFormat="1" ht="6" customHeight="1">
      <c r="A7" s="12"/>
      <c r="B7" s="12"/>
      <c r="C7" s="20"/>
      <c r="D7" s="13"/>
      <c r="E7" s="14"/>
      <c r="F7" s="14"/>
      <c r="G7" s="15"/>
      <c r="H7" s="14"/>
      <c r="I7" s="30"/>
      <c r="J7" s="10"/>
    </row>
    <row r="8" spans="1:10" s="2" customFormat="1" ht="10.5" customHeight="1">
      <c r="A8" s="455" t="s">
        <v>3</v>
      </c>
      <c r="B8" s="455"/>
      <c r="C8" s="21">
        <v>82790</v>
      </c>
      <c r="D8" s="9" t="s">
        <v>213</v>
      </c>
      <c r="E8" s="455" t="s">
        <v>48</v>
      </c>
      <c r="F8" s="455"/>
      <c r="G8" s="460"/>
      <c r="H8" s="26">
        <v>802</v>
      </c>
      <c r="I8" s="27">
        <v>5.3</v>
      </c>
      <c r="J8" s="10"/>
    </row>
    <row r="9" spans="1:10" s="2" customFormat="1" ht="10.5" customHeight="1">
      <c r="A9" s="457"/>
      <c r="B9" s="457"/>
      <c r="C9" s="31"/>
      <c r="D9" s="32"/>
      <c r="E9" s="3"/>
      <c r="F9" s="455" t="s">
        <v>4</v>
      </c>
      <c r="G9" s="460"/>
      <c r="H9" s="26">
        <v>50</v>
      </c>
      <c r="I9" s="27">
        <v>0.3</v>
      </c>
      <c r="J9" s="10"/>
    </row>
    <row r="10" spans="1:10" s="2" customFormat="1" ht="10.5" customHeight="1">
      <c r="A10" s="455" t="s">
        <v>5</v>
      </c>
      <c r="B10" s="455"/>
      <c r="C10" s="21">
        <v>48051</v>
      </c>
      <c r="D10" s="33">
        <v>58</v>
      </c>
      <c r="E10" s="3"/>
      <c r="F10" s="455" t="s">
        <v>212</v>
      </c>
      <c r="G10" s="460"/>
      <c r="H10" s="26">
        <v>261</v>
      </c>
      <c r="I10" s="27">
        <v>1.7</v>
      </c>
      <c r="J10" s="10"/>
    </row>
    <row r="11" spans="1:10" s="2" customFormat="1" ht="10.5" customHeight="1">
      <c r="A11" s="10"/>
      <c r="B11" s="3" t="s">
        <v>6</v>
      </c>
      <c r="C11" s="21">
        <v>33064</v>
      </c>
      <c r="D11" s="33">
        <v>68.8</v>
      </c>
      <c r="E11" s="3"/>
      <c r="F11" s="455" t="s">
        <v>211</v>
      </c>
      <c r="G11" s="460"/>
      <c r="H11" s="26">
        <v>84</v>
      </c>
      <c r="I11" s="27">
        <v>0.6</v>
      </c>
      <c r="J11" s="10"/>
    </row>
    <row r="12" spans="1:10" s="2" customFormat="1" ht="10.5" customHeight="1">
      <c r="A12" s="3"/>
      <c r="B12" s="3" t="s">
        <v>7</v>
      </c>
      <c r="C12" s="21">
        <v>14987</v>
      </c>
      <c r="D12" s="33">
        <v>31.2</v>
      </c>
      <c r="E12" s="3"/>
      <c r="F12" s="455" t="s">
        <v>210</v>
      </c>
      <c r="G12" s="460"/>
      <c r="H12" s="26">
        <v>8</v>
      </c>
      <c r="I12" s="27">
        <v>0.1</v>
      </c>
      <c r="J12" s="10"/>
    </row>
    <row r="13" spans="1:10" s="2" customFormat="1" ht="10.5" customHeight="1">
      <c r="A13" s="457" t="s">
        <v>209</v>
      </c>
      <c r="B13" s="457"/>
      <c r="C13" s="22"/>
      <c r="D13" s="34"/>
      <c r="E13" s="3"/>
      <c r="F13" s="455" t="s">
        <v>208</v>
      </c>
      <c r="G13" s="460"/>
      <c r="H13" s="26">
        <v>22</v>
      </c>
      <c r="I13" s="27">
        <v>0.1</v>
      </c>
      <c r="J13" s="10"/>
    </row>
    <row r="14" spans="1:10" s="2" customFormat="1" ht="10.5" customHeight="1">
      <c r="A14" s="455" t="s">
        <v>8</v>
      </c>
      <c r="B14" s="455"/>
      <c r="C14" s="21">
        <v>14987</v>
      </c>
      <c r="D14" s="35">
        <f>SUM(D15:D26)</f>
        <v>99.999999999999986</v>
      </c>
      <c r="E14" s="3"/>
      <c r="F14" s="455" t="s">
        <v>207</v>
      </c>
      <c r="G14" s="460"/>
      <c r="H14" s="26">
        <v>61</v>
      </c>
      <c r="I14" s="27">
        <v>0.4</v>
      </c>
      <c r="J14" s="10"/>
    </row>
    <row r="15" spans="1:10" s="2" customFormat="1" ht="10.5" customHeight="1">
      <c r="A15" s="3"/>
      <c r="B15" s="3" t="s">
        <v>40</v>
      </c>
      <c r="C15" s="21">
        <v>3550</v>
      </c>
      <c r="D15" s="16">
        <v>23.7</v>
      </c>
      <c r="E15" s="3"/>
      <c r="F15" s="455" t="s">
        <v>206</v>
      </c>
      <c r="G15" s="460"/>
      <c r="H15" s="26">
        <v>25</v>
      </c>
      <c r="I15" s="27">
        <v>0.2</v>
      </c>
      <c r="J15" s="10"/>
    </row>
    <row r="16" spans="1:10" s="2" customFormat="1" ht="10.5" customHeight="1">
      <c r="A16" s="3"/>
      <c r="B16" s="3" t="s">
        <v>41</v>
      </c>
      <c r="C16" s="21">
        <v>21</v>
      </c>
      <c r="D16" s="16">
        <v>0.1</v>
      </c>
      <c r="E16" s="3"/>
      <c r="F16" s="468" t="s">
        <v>47</v>
      </c>
      <c r="G16" s="455"/>
      <c r="H16" s="469">
        <v>88</v>
      </c>
      <c r="I16" s="465">
        <v>0.6</v>
      </c>
      <c r="J16" s="10"/>
    </row>
    <row r="17" spans="1:10" s="2" customFormat="1" ht="10.5" customHeight="1">
      <c r="A17" s="3"/>
      <c r="B17" s="3" t="s">
        <v>42</v>
      </c>
      <c r="C17" s="21">
        <v>2358</v>
      </c>
      <c r="D17" s="16">
        <v>15.7</v>
      </c>
      <c r="E17" s="44"/>
      <c r="F17" s="455"/>
      <c r="G17" s="455"/>
      <c r="H17" s="470"/>
      <c r="I17" s="466"/>
      <c r="J17" s="10"/>
    </row>
    <row r="18" spans="1:10" s="2" customFormat="1" ht="10.5" customHeight="1">
      <c r="A18" s="3"/>
      <c r="B18" s="3" t="s">
        <v>43</v>
      </c>
      <c r="C18" s="21">
        <v>713</v>
      </c>
      <c r="D18" s="16">
        <v>4.7</v>
      </c>
      <c r="E18" s="3"/>
      <c r="F18" s="455" t="s">
        <v>19</v>
      </c>
      <c r="G18" s="460"/>
      <c r="H18" s="26">
        <v>152</v>
      </c>
      <c r="I18" s="36">
        <v>1</v>
      </c>
      <c r="J18" s="10"/>
    </row>
    <row r="19" spans="1:10" s="2" customFormat="1" ht="10.5" customHeight="1">
      <c r="A19" s="3"/>
      <c r="B19" s="3" t="s">
        <v>44</v>
      </c>
      <c r="C19" s="21">
        <v>1786</v>
      </c>
      <c r="D19" s="16">
        <v>11.9</v>
      </c>
      <c r="E19" s="3"/>
      <c r="F19" s="455" t="s">
        <v>21</v>
      </c>
      <c r="G19" s="455"/>
      <c r="H19" s="26">
        <v>20</v>
      </c>
      <c r="I19" s="36">
        <v>0.1</v>
      </c>
      <c r="J19" s="10"/>
    </row>
    <row r="20" spans="1:10" s="2" customFormat="1" ht="10.5" customHeight="1">
      <c r="A20" s="3"/>
      <c r="B20" s="3" t="s">
        <v>45</v>
      </c>
      <c r="C20" s="21">
        <v>1272</v>
      </c>
      <c r="D20" s="37">
        <v>8.5</v>
      </c>
      <c r="E20" s="3"/>
      <c r="F20" s="455" t="s">
        <v>60</v>
      </c>
      <c r="G20" s="467"/>
      <c r="H20" s="26">
        <v>31</v>
      </c>
      <c r="I20" s="36">
        <v>0.2</v>
      </c>
      <c r="J20" s="10"/>
    </row>
    <row r="21" spans="1:10" s="2" customFormat="1" ht="10.5" customHeight="1">
      <c r="A21" s="3"/>
      <c r="B21" s="3" t="s">
        <v>10</v>
      </c>
      <c r="C21" s="21">
        <v>97</v>
      </c>
      <c r="D21" s="16">
        <v>0.6</v>
      </c>
      <c r="E21" s="457"/>
      <c r="F21" s="457"/>
      <c r="G21" s="457"/>
      <c r="H21" s="38"/>
      <c r="I21" s="39"/>
      <c r="J21" s="10"/>
    </row>
    <row r="22" spans="1:10" s="2" customFormat="1" ht="10.5" customHeight="1">
      <c r="A22" s="3"/>
      <c r="B22" s="3" t="s">
        <v>11</v>
      </c>
      <c r="C22" s="21">
        <v>939</v>
      </c>
      <c r="D22" s="16">
        <v>6.3</v>
      </c>
      <c r="E22" s="462" t="s">
        <v>9</v>
      </c>
      <c r="F22" s="463"/>
      <c r="G22" s="464"/>
      <c r="H22" s="40">
        <v>14494</v>
      </c>
      <c r="I22" s="41">
        <v>96.7</v>
      </c>
      <c r="J22" s="10"/>
    </row>
    <row r="23" spans="1:10" s="2" customFormat="1" ht="10.5" customHeight="1">
      <c r="A23" s="3"/>
      <c r="B23" s="3" t="s">
        <v>12</v>
      </c>
      <c r="C23" s="21">
        <v>998</v>
      </c>
      <c r="D23" s="16">
        <v>6.7</v>
      </c>
      <c r="E23" s="4"/>
      <c r="F23" s="455" t="s">
        <v>22</v>
      </c>
      <c r="G23" s="456"/>
      <c r="H23" s="40">
        <v>3570</v>
      </c>
      <c r="I23" s="42">
        <v>23.8</v>
      </c>
      <c r="J23" s="10"/>
    </row>
    <row r="24" spans="1:10" s="2" customFormat="1" ht="10.5" customHeight="1">
      <c r="A24" s="3"/>
      <c r="B24" s="3" t="s">
        <v>13</v>
      </c>
      <c r="C24" s="21">
        <v>1879</v>
      </c>
      <c r="D24" s="16">
        <v>12.5</v>
      </c>
      <c r="E24" s="4"/>
      <c r="F24" s="455" t="s">
        <v>23</v>
      </c>
      <c r="G24" s="456"/>
      <c r="H24" s="40">
        <v>387</v>
      </c>
      <c r="I24" s="42">
        <v>2.6</v>
      </c>
      <c r="J24" s="10"/>
    </row>
    <row r="25" spans="1:10" s="2" customFormat="1" ht="10.5" customHeight="1">
      <c r="A25" s="3"/>
      <c r="B25" s="3" t="s">
        <v>14</v>
      </c>
      <c r="C25" s="21">
        <v>1306</v>
      </c>
      <c r="D25" s="16">
        <v>8.8000000000000007</v>
      </c>
      <c r="E25" s="4"/>
      <c r="F25" s="455" t="s">
        <v>24</v>
      </c>
      <c r="G25" s="456"/>
      <c r="H25" s="40">
        <v>234</v>
      </c>
      <c r="I25" s="41">
        <v>1.5613531727497165</v>
      </c>
      <c r="J25" s="10"/>
    </row>
    <row r="26" spans="1:10" s="2" customFormat="1" ht="10.5" customHeight="1">
      <c r="A26" s="3"/>
      <c r="B26" s="3" t="s">
        <v>15</v>
      </c>
      <c r="C26" s="21">
        <v>68</v>
      </c>
      <c r="D26" s="16">
        <v>0.5</v>
      </c>
      <c r="E26" s="4"/>
      <c r="F26" s="455" t="s">
        <v>25</v>
      </c>
      <c r="G26" s="456"/>
      <c r="H26" s="40">
        <v>63</v>
      </c>
      <c r="I26" s="41">
        <v>0.42036431574030825</v>
      </c>
      <c r="J26" s="10"/>
    </row>
    <row r="27" spans="1:10" s="2" customFormat="1" ht="10.5" customHeight="1">
      <c r="A27" s="18"/>
      <c r="B27" s="1"/>
      <c r="C27" s="22"/>
      <c r="D27" s="34"/>
      <c r="E27" s="4"/>
      <c r="F27" s="455" t="s">
        <v>26</v>
      </c>
      <c r="G27" s="456"/>
      <c r="H27" s="40">
        <v>74</v>
      </c>
      <c r="I27" s="41">
        <v>0.4937612597584573</v>
      </c>
      <c r="J27" s="10"/>
    </row>
    <row r="28" spans="1:10" s="2" customFormat="1" ht="10.5" customHeight="1">
      <c r="A28" s="455" t="s">
        <v>16</v>
      </c>
      <c r="B28" s="461"/>
      <c r="C28" s="21">
        <v>143</v>
      </c>
      <c r="D28" s="16">
        <v>1</v>
      </c>
      <c r="E28" s="4"/>
      <c r="F28" s="455" t="s">
        <v>27</v>
      </c>
      <c r="G28" s="456"/>
      <c r="H28" s="40">
        <v>1966</v>
      </c>
      <c r="I28" s="41">
        <v>13.131380529792485</v>
      </c>
      <c r="J28" s="10"/>
    </row>
    <row r="29" spans="1:10" s="2" customFormat="1" ht="10.5" customHeight="1">
      <c r="A29" s="455" t="s">
        <v>17</v>
      </c>
      <c r="B29" s="460"/>
      <c r="C29" s="21">
        <v>7234</v>
      </c>
      <c r="D29" s="16">
        <v>48.3</v>
      </c>
      <c r="E29" s="4"/>
      <c r="F29" s="455" t="s">
        <v>28</v>
      </c>
      <c r="G29" s="456"/>
      <c r="H29" s="40">
        <v>1364</v>
      </c>
      <c r="I29" s="41">
        <v>9.1012210582504824</v>
      </c>
      <c r="J29" s="10"/>
    </row>
    <row r="30" spans="1:10" s="7" customFormat="1" ht="10.5" customHeight="1">
      <c r="A30" s="455"/>
      <c r="B30" s="455"/>
      <c r="C30" s="21"/>
      <c r="D30" s="9"/>
      <c r="E30" s="4"/>
      <c r="F30" s="455" t="s">
        <v>29</v>
      </c>
      <c r="G30" s="456"/>
      <c r="H30" s="40">
        <v>910</v>
      </c>
      <c r="I30" s="41">
        <v>6.0585841062253953</v>
      </c>
      <c r="J30" s="24"/>
    </row>
    <row r="31" spans="1:10" s="7" customFormat="1" ht="10.5" customHeight="1">
      <c r="A31" s="24"/>
      <c r="B31" s="24"/>
      <c r="C31" s="23"/>
      <c r="D31" s="24"/>
      <c r="E31" s="11"/>
      <c r="F31" s="455" t="s">
        <v>30</v>
      </c>
      <c r="G31" s="456"/>
      <c r="H31" s="40">
        <v>455</v>
      </c>
      <c r="I31" s="42">
        <v>3.0359645025688931</v>
      </c>
      <c r="J31" s="24"/>
    </row>
    <row r="32" spans="1:10" s="7" customFormat="1" ht="10.5" customHeight="1">
      <c r="A32" s="24"/>
      <c r="B32" s="24"/>
      <c r="C32" s="23"/>
      <c r="D32" s="17"/>
      <c r="E32" s="11"/>
      <c r="F32" s="455" t="s">
        <v>31</v>
      </c>
      <c r="G32" s="456"/>
      <c r="H32" s="40">
        <v>882</v>
      </c>
      <c r="I32" s="41">
        <v>5.8851004203643154</v>
      </c>
      <c r="J32" s="24"/>
    </row>
    <row r="33" spans="1:10" s="7" customFormat="1" ht="10.5" customHeight="1">
      <c r="A33" s="24"/>
      <c r="B33" s="24"/>
      <c r="C33" s="23"/>
      <c r="D33" s="17"/>
      <c r="E33" s="11"/>
      <c r="F33" s="455" t="s">
        <v>32</v>
      </c>
      <c r="G33" s="456"/>
      <c r="H33" s="40">
        <v>1543</v>
      </c>
      <c r="I33" s="41">
        <v>10.295589510909455</v>
      </c>
      <c r="J33" s="24"/>
    </row>
    <row r="34" spans="1:10" s="7" customFormat="1" ht="10.5" customHeight="1">
      <c r="A34" s="24"/>
      <c r="B34" s="24"/>
      <c r="C34" s="23"/>
      <c r="D34" s="17"/>
      <c r="E34" s="11"/>
      <c r="F34" s="455" t="s">
        <v>33</v>
      </c>
      <c r="G34" s="456"/>
      <c r="H34" s="40">
        <v>1143</v>
      </c>
      <c r="I34" s="41">
        <v>7.6266097284313075</v>
      </c>
      <c r="J34" s="24"/>
    </row>
    <row r="35" spans="1:10" s="7" customFormat="1" ht="10.5" customHeight="1">
      <c r="A35" s="24"/>
      <c r="B35" s="24"/>
      <c r="C35" s="23"/>
      <c r="D35" s="17"/>
      <c r="E35" s="11"/>
      <c r="F35" s="455" t="s">
        <v>34</v>
      </c>
      <c r="G35" s="460"/>
      <c r="H35" s="26">
        <v>653</v>
      </c>
      <c r="I35" s="41">
        <v>4.4000000000000004</v>
      </c>
      <c r="J35" s="24"/>
    </row>
    <row r="36" spans="1:10" s="7" customFormat="1" ht="10.5" customHeight="1">
      <c r="A36" s="24"/>
      <c r="B36" s="24"/>
      <c r="C36" s="23"/>
      <c r="D36" s="17"/>
      <c r="E36" s="11"/>
      <c r="F36" s="455" t="s">
        <v>35</v>
      </c>
      <c r="G36" s="460"/>
      <c r="H36" s="26">
        <v>760</v>
      </c>
      <c r="I36" s="41">
        <v>5.0844064856208719</v>
      </c>
      <c r="J36" s="24"/>
    </row>
    <row r="37" spans="1:10" s="7" customFormat="1" ht="10.5" customHeight="1">
      <c r="A37" s="24"/>
      <c r="B37" s="24"/>
      <c r="C37" s="23"/>
      <c r="D37" s="17"/>
      <c r="E37" s="11"/>
      <c r="F37" s="455" t="s">
        <v>36</v>
      </c>
      <c r="G37" s="460"/>
      <c r="H37" s="26">
        <v>96</v>
      </c>
      <c r="I37" s="41">
        <v>0.64055514779475542</v>
      </c>
      <c r="J37" s="24"/>
    </row>
    <row r="38" spans="1:10" s="7" customFormat="1" ht="10.5" customHeight="1">
      <c r="A38" s="24"/>
      <c r="B38" s="24"/>
      <c r="C38" s="23"/>
      <c r="D38" s="17"/>
      <c r="E38" s="11"/>
      <c r="F38" s="455" t="s">
        <v>37</v>
      </c>
      <c r="G38" s="460"/>
      <c r="H38" s="26">
        <v>394</v>
      </c>
      <c r="I38" s="41">
        <v>2.6289450857409755</v>
      </c>
      <c r="J38" s="24"/>
    </row>
    <row r="39" spans="1:10" s="7" customFormat="1" ht="10.5">
      <c r="A39" s="457"/>
      <c r="B39" s="457"/>
      <c r="C39" s="22"/>
      <c r="D39" s="6"/>
      <c r="E39" s="458"/>
      <c r="F39" s="457"/>
      <c r="G39" s="459"/>
      <c r="H39" s="39"/>
      <c r="I39" s="43"/>
      <c r="J39" s="24"/>
    </row>
    <row r="40" spans="1:10" s="7" customFormat="1" ht="10.5">
      <c r="A40" s="25" t="s">
        <v>205</v>
      </c>
      <c r="B40" s="10"/>
      <c r="C40" s="10"/>
      <c r="D40" s="10"/>
      <c r="E40" s="10"/>
      <c r="F40" s="10"/>
      <c r="G40" s="10"/>
      <c r="H40" s="10"/>
      <c r="I40" s="10"/>
      <c r="J40" s="24"/>
    </row>
    <row r="41" spans="1:10" s="7" customFormat="1" ht="10.5">
      <c r="A41" s="10" t="s">
        <v>20</v>
      </c>
      <c r="B41" s="10"/>
      <c r="C41" s="10"/>
      <c r="D41" s="10"/>
      <c r="E41" s="10"/>
      <c r="F41" s="10"/>
      <c r="G41" s="10"/>
      <c r="H41" s="10"/>
      <c r="I41" s="10"/>
      <c r="J41" s="24"/>
    </row>
    <row r="42" spans="1:10" s="7" customFormat="1" ht="10.5">
      <c r="A42" s="10" t="s">
        <v>38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s="7" customFormat="1" ht="10.5">
      <c r="A43" s="10"/>
      <c r="B43" s="24"/>
      <c r="C43" s="24"/>
      <c r="D43" s="24"/>
      <c r="E43" s="24"/>
      <c r="F43" s="24"/>
      <c r="G43" s="24"/>
      <c r="H43" s="24"/>
      <c r="I43" s="24"/>
      <c r="J43" s="24"/>
    </row>
    <row r="44" spans="1:10" s="7" customFormat="1" ht="10.5">
      <c r="A44" s="10"/>
      <c r="B44" s="24"/>
      <c r="C44" s="24"/>
      <c r="D44" s="24"/>
      <c r="E44" s="24"/>
      <c r="F44" s="24"/>
      <c r="G44" s="24"/>
      <c r="H44" s="24"/>
      <c r="I44" s="24"/>
    </row>
    <row r="45" spans="1:10" s="7" customFormat="1" ht="10.5">
      <c r="I45" s="24"/>
    </row>
    <row r="46" spans="1:10" s="7" customFormat="1" ht="10.5">
      <c r="I46" s="24"/>
    </row>
    <row r="47" spans="1:10">
      <c r="A47" s="7"/>
      <c r="B47" s="7"/>
      <c r="C47" s="7"/>
      <c r="D47" s="7"/>
      <c r="E47" s="7"/>
      <c r="F47" s="7"/>
      <c r="G47" s="7"/>
      <c r="H47" s="7"/>
      <c r="I47" s="24"/>
    </row>
    <row r="48" spans="1:10">
      <c r="A48" s="7"/>
      <c r="B48" s="7"/>
      <c r="C48" s="7"/>
      <c r="D48" s="7"/>
      <c r="E48" s="7"/>
      <c r="F48" s="7"/>
      <c r="G48" s="7"/>
      <c r="H48" s="7"/>
      <c r="I48" s="24"/>
    </row>
    <row r="49" spans="1:9">
      <c r="A49" s="7"/>
      <c r="B49" s="7"/>
      <c r="C49" s="7"/>
      <c r="D49" s="7"/>
      <c r="E49" s="7"/>
      <c r="F49" s="7"/>
      <c r="G49" s="7"/>
      <c r="H49" s="7"/>
      <c r="I49" s="24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</sheetData>
  <mergeCells count="44">
    <mergeCell ref="A6:B6"/>
    <mergeCell ref="E6:G6"/>
    <mergeCell ref="A8:B8"/>
    <mergeCell ref="E8:G8"/>
    <mergeCell ref="A9:B9"/>
    <mergeCell ref="F9:G9"/>
    <mergeCell ref="A10:B10"/>
    <mergeCell ref="F10:G10"/>
    <mergeCell ref="F11:G11"/>
    <mergeCell ref="F12:G12"/>
    <mergeCell ref="A13:B13"/>
    <mergeCell ref="F13:G13"/>
    <mergeCell ref="A14:B14"/>
    <mergeCell ref="F14:G14"/>
    <mergeCell ref="F15:G15"/>
    <mergeCell ref="F16:G17"/>
    <mergeCell ref="H16:H17"/>
    <mergeCell ref="I16:I17"/>
    <mergeCell ref="F18:G18"/>
    <mergeCell ref="F19:G19"/>
    <mergeCell ref="F20:G20"/>
    <mergeCell ref="E21:G21"/>
    <mergeCell ref="E22:G22"/>
    <mergeCell ref="F23:G23"/>
    <mergeCell ref="F24:G24"/>
    <mergeCell ref="F25:G25"/>
    <mergeCell ref="F26:G26"/>
    <mergeCell ref="F27:G27"/>
    <mergeCell ref="A28:B28"/>
    <mergeCell ref="F28:G28"/>
    <mergeCell ref="A29:B29"/>
    <mergeCell ref="F29:G29"/>
    <mergeCell ref="A30:B30"/>
    <mergeCell ref="F30:G30"/>
    <mergeCell ref="F31:G31"/>
    <mergeCell ref="F32:G32"/>
    <mergeCell ref="A39:B39"/>
    <mergeCell ref="E39:G39"/>
    <mergeCell ref="F33:G33"/>
    <mergeCell ref="F34:G34"/>
    <mergeCell ref="F35:G35"/>
    <mergeCell ref="F36:G36"/>
    <mergeCell ref="F37:G37"/>
    <mergeCell ref="F38:G38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44"/>
  <sheetViews>
    <sheetView zoomScaleNormal="100" zoomScaleSheetLayoutView="100" workbookViewId="0"/>
  </sheetViews>
  <sheetFormatPr defaultRowHeight="13.5"/>
  <cols>
    <col min="1" max="1" width="2.5" style="45" customWidth="1"/>
    <col min="2" max="2" width="21.25" style="45" customWidth="1"/>
    <col min="3" max="4" width="10.625" style="45" customWidth="1"/>
    <col min="5" max="5" width="2.5" style="45" customWidth="1"/>
    <col min="6" max="6" width="15" style="45" customWidth="1"/>
    <col min="7" max="7" width="6.25" style="45" customWidth="1"/>
    <col min="8" max="9" width="10.625" style="45" customWidth="1"/>
    <col min="10" max="16384" width="9" style="45"/>
  </cols>
  <sheetData>
    <row r="2" spans="1:9" s="2" customFormat="1" ht="13.5" customHeight="1">
      <c r="A2" s="474" t="s">
        <v>50</v>
      </c>
      <c r="B2" s="474"/>
      <c r="C2" s="474"/>
      <c r="D2" s="474"/>
      <c r="E2" s="474"/>
      <c r="F2" s="474"/>
      <c r="G2" s="474"/>
      <c r="H2" s="474"/>
      <c r="I2" s="474"/>
    </row>
    <row r="3" spans="1:9" s="2" customFormat="1" ht="9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s="2" customFormat="1" ht="9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s="2" customFormat="1" ht="10.5" customHeight="1">
      <c r="A5" s="1" t="s">
        <v>18</v>
      </c>
      <c r="B5" s="1"/>
      <c r="C5" s="1"/>
      <c r="D5" s="1"/>
      <c r="E5" s="1"/>
      <c r="F5" s="1"/>
      <c r="G5" s="1"/>
      <c r="H5" s="1"/>
      <c r="I5" s="29" t="s">
        <v>59</v>
      </c>
    </row>
    <row r="6" spans="1:9" s="2" customFormat="1" ht="12.75" customHeight="1">
      <c r="A6" s="471" t="s">
        <v>46</v>
      </c>
      <c r="B6" s="472"/>
      <c r="C6" s="8" t="s">
        <v>1</v>
      </c>
      <c r="D6" s="5" t="s">
        <v>2</v>
      </c>
      <c r="E6" s="473" t="s">
        <v>0</v>
      </c>
      <c r="F6" s="471"/>
      <c r="G6" s="472"/>
      <c r="H6" s="8" t="s">
        <v>1</v>
      </c>
      <c r="I6" s="28" t="s">
        <v>49</v>
      </c>
    </row>
    <row r="7" spans="1:9" s="2" customFormat="1" ht="6" customHeight="1">
      <c r="A7" s="12"/>
      <c r="B7" s="12"/>
      <c r="C7" s="20"/>
      <c r="D7" s="13"/>
      <c r="E7" s="14"/>
      <c r="F7" s="14"/>
      <c r="G7" s="15"/>
      <c r="H7" s="14"/>
      <c r="I7" s="30"/>
    </row>
    <row r="8" spans="1:9" s="2" customFormat="1" ht="10.5" customHeight="1">
      <c r="A8" s="455" t="s">
        <v>3</v>
      </c>
      <c r="B8" s="455"/>
      <c r="C8" s="21">
        <v>82790</v>
      </c>
      <c r="D8" s="9" t="s">
        <v>39</v>
      </c>
      <c r="E8" s="455" t="s">
        <v>48</v>
      </c>
      <c r="F8" s="455"/>
      <c r="G8" s="460"/>
      <c r="H8" s="26">
        <v>802</v>
      </c>
      <c r="I8" s="27">
        <v>5.3</v>
      </c>
    </row>
    <row r="9" spans="1:9" s="2" customFormat="1" ht="10.5" customHeight="1">
      <c r="A9" s="457"/>
      <c r="B9" s="457"/>
      <c r="C9" s="31"/>
      <c r="D9" s="32"/>
      <c r="E9" s="3"/>
      <c r="F9" s="455" t="s">
        <v>4</v>
      </c>
      <c r="G9" s="460"/>
      <c r="H9" s="26">
        <v>50</v>
      </c>
      <c r="I9" s="27">
        <v>0.3</v>
      </c>
    </row>
    <row r="10" spans="1:9" s="2" customFormat="1" ht="10.5" customHeight="1">
      <c r="A10" s="455" t="s">
        <v>5</v>
      </c>
      <c r="B10" s="455"/>
      <c r="C10" s="21">
        <v>48051</v>
      </c>
      <c r="D10" s="33">
        <v>58</v>
      </c>
      <c r="E10" s="3"/>
      <c r="F10" s="455" t="s">
        <v>51</v>
      </c>
      <c r="G10" s="460"/>
      <c r="H10" s="26">
        <v>261</v>
      </c>
      <c r="I10" s="27">
        <v>1.7</v>
      </c>
    </row>
    <row r="11" spans="1:9" s="2" customFormat="1" ht="10.5" customHeight="1">
      <c r="A11" s="10"/>
      <c r="B11" s="3" t="s">
        <v>6</v>
      </c>
      <c r="C11" s="21">
        <v>33064</v>
      </c>
      <c r="D11" s="33">
        <v>68.8</v>
      </c>
      <c r="E11" s="3"/>
      <c r="F11" s="455" t="s">
        <v>52</v>
      </c>
      <c r="G11" s="460"/>
      <c r="H11" s="26">
        <v>84</v>
      </c>
      <c r="I11" s="27">
        <v>0.6</v>
      </c>
    </row>
    <row r="12" spans="1:9" s="2" customFormat="1" ht="10.5" customHeight="1">
      <c r="A12" s="3"/>
      <c r="B12" s="3" t="s">
        <v>7</v>
      </c>
      <c r="C12" s="21">
        <v>14987</v>
      </c>
      <c r="D12" s="33">
        <v>31.2</v>
      </c>
      <c r="E12" s="3"/>
      <c r="F12" s="455" t="s">
        <v>53</v>
      </c>
      <c r="G12" s="460"/>
      <c r="H12" s="26">
        <v>8</v>
      </c>
      <c r="I12" s="27">
        <v>0.1</v>
      </c>
    </row>
    <row r="13" spans="1:9" s="2" customFormat="1" ht="10.5" customHeight="1">
      <c r="A13" s="457" t="s">
        <v>54</v>
      </c>
      <c r="B13" s="457"/>
      <c r="C13" s="22"/>
      <c r="D13" s="34"/>
      <c r="E13" s="3"/>
      <c r="F13" s="455" t="s">
        <v>55</v>
      </c>
      <c r="G13" s="460"/>
      <c r="H13" s="26">
        <v>22</v>
      </c>
      <c r="I13" s="27">
        <v>0.1</v>
      </c>
    </row>
    <row r="14" spans="1:9" s="2" customFormat="1" ht="10.5" customHeight="1">
      <c r="A14" s="455" t="s">
        <v>8</v>
      </c>
      <c r="B14" s="455"/>
      <c r="C14" s="21">
        <v>14987</v>
      </c>
      <c r="D14" s="35">
        <f>SUM(D15:D26)</f>
        <v>99.999999999999986</v>
      </c>
      <c r="E14" s="3"/>
      <c r="F14" s="455" t="s">
        <v>56</v>
      </c>
      <c r="G14" s="460"/>
      <c r="H14" s="26">
        <v>61</v>
      </c>
      <c r="I14" s="27">
        <v>0.4</v>
      </c>
    </row>
    <row r="15" spans="1:9" s="2" customFormat="1" ht="10.5" customHeight="1">
      <c r="A15" s="3"/>
      <c r="B15" s="3" t="s">
        <v>40</v>
      </c>
      <c r="C15" s="21">
        <v>3550</v>
      </c>
      <c r="D15" s="16">
        <v>23.7</v>
      </c>
      <c r="E15" s="3"/>
      <c r="F15" s="455" t="s">
        <v>57</v>
      </c>
      <c r="G15" s="460"/>
      <c r="H15" s="26">
        <v>25</v>
      </c>
      <c r="I15" s="27">
        <v>0.2</v>
      </c>
    </row>
    <row r="16" spans="1:9" s="2" customFormat="1" ht="10.5" customHeight="1">
      <c r="A16" s="3"/>
      <c r="B16" s="3" t="s">
        <v>41</v>
      </c>
      <c r="C16" s="21">
        <v>21</v>
      </c>
      <c r="D16" s="16">
        <v>0.1</v>
      </c>
      <c r="E16" s="3"/>
      <c r="F16" s="468" t="s">
        <v>47</v>
      </c>
      <c r="G16" s="455"/>
      <c r="H16" s="469">
        <v>88</v>
      </c>
      <c r="I16" s="465">
        <v>0.6</v>
      </c>
    </row>
    <row r="17" spans="1:9" s="2" customFormat="1" ht="10.5" customHeight="1">
      <c r="A17" s="3"/>
      <c r="B17" s="3" t="s">
        <v>42</v>
      </c>
      <c r="C17" s="21">
        <v>2358</v>
      </c>
      <c r="D17" s="16">
        <v>15.7</v>
      </c>
      <c r="E17" s="44"/>
      <c r="F17" s="455"/>
      <c r="G17" s="455"/>
      <c r="H17" s="470"/>
      <c r="I17" s="466"/>
    </row>
    <row r="18" spans="1:9" s="2" customFormat="1" ht="10.5" customHeight="1">
      <c r="A18" s="3"/>
      <c r="B18" s="3" t="s">
        <v>43</v>
      </c>
      <c r="C18" s="21">
        <v>713</v>
      </c>
      <c r="D18" s="16">
        <v>4.7</v>
      </c>
      <c r="E18" s="3"/>
      <c r="F18" s="455" t="s">
        <v>19</v>
      </c>
      <c r="G18" s="460"/>
      <c r="H18" s="26">
        <v>152</v>
      </c>
      <c r="I18" s="36">
        <v>1</v>
      </c>
    </row>
    <row r="19" spans="1:9" s="2" customFormat="1" ht="10.5" customHeight="1">
      <c r="A19" s="3"/>
      <c r="B19" s="3" t="s">
        <v>44</v>
      </c>
      <c r="C19" s="21">
        <v>1786</v>
      </c>
      <c r="D19" s="16">
        <v>11.9</v>
      </c>
      <c r="E19" s="3"/>
      <c r="F19" s="455" t="s">
        <v>21</v>
      </c>
      <c r="G19" s="455"/>
      <c r="H19" s="26">
        <v>20</v>
      </c>
      <c r="I19" s="36">
        <v>0.1</v>
      </c>
    </row>
    <row r="20" spans="1:9" s="2" customFormat="1" ht="10.5" customHeight="1">
      <c r="A20" s="3"/>
      <c r="B20" s="3" t="s">
        <v>45</v>
      </c>
      <c r="C20" s="21">
        <v>1272</v>
      </c>
      <c r="D20" s="37">
        <v>8.5</v>
      </c>
      <c r="E20" s="3"/>
      <c r="F20" s="455" t="s">
        <v>60</v>
      </c>
      <c r="G20" s="467"/>
      <c r="H20" s="26">
        <v>31</v>
      </c>
      <c r="I20" s="36">
        <v>0.2</v>
      </c>
    </row>
    <row r="21" spans="1:9" s="2" customFormat="1" ht="10.5" customHeight="1">
      <c r="A21" s="3"/>
      <c r="B21" s="3" t="s">
        <v>10</v>
      </c>
      <c r="C21" s="21">
        <v>97</v>
      </c>
      <c r="D21" s="16">
        <v>0.6</v>
      </c>
      <c r="E21" s="457"/>
      <c r="F21" s="457"/>
      <c r="G21" s="457"/>
      <c r="H21" s="38"/>
      <c r="I21" s="39"/>
    </row>
    <row r="22" spans="1:9" s="2" customFormat="1" ht="10.5" customHeight="1">
      <c r="A22" s="3"/>
      <c r="B22" s="3" t="s">
        <v>11</v>
      </c>
      <c r="C22" s="21">
        <v>939</v>
      </c>
      <c r="D22" s="16">
        <v>6.3</v>
      </c>
      <c r="E22" s="462" t="s">
        <v>9</v>
      </c>
      <c r="F22" s="463"/>
      <c r="G22" s="464"/>
      <c r="H22" s="40">
        <v>14494</v>
      </c>
      <c r="I22" s="41">
        <v>96.7</v>
      </c>
    </row>
    <row r="23" spans="1:9" s="2" customFormat="1" ht="10.5" customHeight="1">
      <c r="A23" s="3"/>
      <c r="B23" s="3" t="s">
        <v>12</v>
      </c>
      <c r="C23" s="21">
        <v>998</v>
      </c>
      <c r="D23" s="16">
        <v>6.7</v>
      </c>
      <c r="E23" s="4"/>
      <c r="F23" s="455" t="s">
        <v>22</v>
      </c>
      <c r="G23" s="456"/>
      <c r="H23" s="40">
        <v>3570</v>
      </c>
      <c r="I23" s="42">
        <v>23.8</v>
      </c>
    </row>
    <row r="24" spans="1:9" s="2" customFormat="1" ht="10.5" customHeight="1">
      <c r="A24" s="3"/>
      <c r="B24" s="3" t="s">
        <v>13</v>
      </c>
      <c r="C24" s="21">
        <v>1879</v>
      </c>
      <c r="D24" s="16">
        <v>12.5</v>
      </c>
      <c r="E24" s="4"/>
      <c r="F24" s="455" t="s">
        <v>23</v>
      </c>
      <c r="G24" s="456"/>
      <c r="H24" s="40">
        <v>387</v>
      </c>
      <c r="I24" s="42">
        <v>2.6</v>
      </c>
    </row>
    <row r="25" spans="1:9" s="2" customFormat="1" ht="10.5" customHeight="1">
      <c r="A25" s="3"/>
      <c r="B25" s="3" t="s">
        <v>14</v>
      </c>
      <c r="C25" s="21">
        <v>1306</v>
      </c>
      <c r="D25" s="16">
        <v>8.8000000000000007</v>
      </c>
      <c r="E25" s="4"/>
      <c r="F25" s="455" t="s">
        <v>24</v>
      </c>
      <c r="G25" s="456"/>
      <c r="H25" s="40">
        <v>234</v>
      </c>
      <c r="I25" s="41">
        <v>1.5613531727497165</v>
      </c>
    </row>
    <row r="26" spans="1:9" s="2" customFormat="1" ht="10.5" customHeight="1">
      <c r="A26" s="3"/>
      <c r="B26" s="3" t="s">
        <v>15</v>
      </c>
      <c r="C26" s="21">
        <v>68</v>
      </c>
      <c r="D26" s="16">
        <v>0.5</v>
      </c>
      <c r="E26" s="4"/>
      <c r="F26" s="455" t="s">
        <v>25</v>
      </c>
      <c r="G26" s="456"/>
      <c r="H26" s="40">
        <v>63</v>
      </c>
      <c r="I26" s="41">
        <v>0.42036431574030825</v>
      </c>
    </row>
    <row r="27" spans="1:9" s="2" customFormat="1" ht="10.5" customHeight="1">
      <c r="A27" s="18"/>
      <c r="B27" s="1"/>
      <c r="C27" s="22"/>
      <c r="D27" s="34"/>
      <c r="E27" s="4"/>
      <c r="F27" s="455" t="s">
        <v>26</v>
      </c>
      <c r="G27" s="456"/>
      <c r="H27" s="40">
        <v>74</v>
      </c>
      <c r="I27" s="41">
        <v>0.4937612597584573</v>
      </c>
    </row>
    <row r="28" spans="1:9" s="2" customFormat="1" ht="10.5" customHeight="1">
      <c r="A28" s="455" t="s">
        <v>16</v>
      </c>
      <c r="B28" s="461"/>
      <c r="C28" s="21">
        <v>143</v>
      </c>
      <c r="D28" s="16">
        <v>1</v>
      </c>
      <c r="E28" s="4"/>
      <c r="F28" s="455" t="s">
        <v>27</v>
      </c>
      <c r="G28" s="456"/>
      <c r="H28" s="40">
        <v>1966</v>
      </c>
      <c r="I28" s="41">
        <v>13.131380529792485</v>
      </c>
    </row>
    <row r="29" spans="1:9" s="2" customFormat="1" ht="10.5" customHeight="1">
      <c r="A29" s="455" t="s">
        <v>17</v>
      </c>
      <c r="B29" s="460"/>
      <c r="C29" s="21">
        <v>7234</v>
      </c>
      <c r="D29" s="16">
        <v>48.3</v>
      </c>
      <c r="E29" s="4"/>
      <c r="F29" s="455" t="s">
        <v>28</v>
      </c>
      <c r="G29" s="456"/>
      <c r="H29" s="40">
        <v>1364</v>
      </c>
      <c r="I29" s="41">
        <v>9.1012210582504824</v>
      </c>
    </row>
    <row r="30" spans="1:9" s="7" customFormat="1" ht="10.5" customHeight="1">
      <c r="A30" s="455"/>
      <c r="B30" s="455"/>
      <c r="C30" s="21"/>
      <c r="D30" s="9"/>
      <c r="E30" s="4"/>
      <c r="F30" s="455" t="s">
        <v>29</v>
      </c>
      <c r="G30" s="456"/>
      <c r="H30" s="40">
        <v>910</v>
      </c>
      <c r="I30" s="41">
        <v>6.0585841062253953</v>
      </c>
    </row>
    <row r="31" spans="1:9" s="7" customFormat="1" ht="10.5" customHeight="1">
      <c r="A31" s="24"/>
      <c r="B31" s="24"/>
      <c r="C31" s="23"/>
      <c r="D31" s="24"/>
      <c r="E31" s="11"/>
      <c r="F31" s="455" t="s">
        <v>30</v>
      </c>
      <c r="G31" s="456"/>
      <c r="H31" s="40">
        <v>455</v>
      </c>
      <c r="I31" s="42">
        <v>3.0359645025688931</v>
      </c>
    </row>
    <row r="32" spans="1:9" s="7" customFormat="1" ht="10.5" customHeight="1">
      <c r="A32" s="24"/>
      <c r="B32" s="24"/>
      <c r="C32" s="23"/>
      <c r="D32" s="17"/>
      <c r="E32" s="11"/>
      <c r="F32" s="455" t="s">
        <v>31</v>
      </c>
      <c r="G32" s="456"/>
      <c r="H32" s="40">
        <v>882</v>
      </c>
      <c r="I32" s="41">
        <v>5.8851004203643154</v>
      </c>
    </row>
    <row r="33" spans="1:9" s="7" customFormat="1" ht="10.5" customHeight="1">
      <c r="A33" s="24"/>
      <c r="B33" s="24"/>
      <c r="C33" s="23"/>
      <c r="D33" s="17"/>
      <c r="E33" s="11"/>
      <c r="F33" s="455" t="s">
        <v>32</v>
      </c>
      <c r="G33" s="456"/>
      <c r="H33" s="40">
        <v>1543</v>
      </c>
      <c r="I33" s="41">
        <v>10.295589510909455</v>
      </c>
    </row>
    <row r="34" spans="1:9" s="7" customFormat="1" ht="10.5" customHeight="1">
      <c r="A34" s="24"/>
      <c r="B34" s="24"/>
      <c r="C34" s="23"/>
      <c r="D34" s="17"/>
      <c r="E34" s="11"/>
      <c r="F34" s="455" t="s">
        <v>33</v>
      </c>
      <c r="G34" s="456"/>
      <c r="H34" s="40">
        <v>1143</v>
      </c>
      <c r="I34" s="41">
        <v>7.6266097284313075</v>
      </c>
    </row>
    <row r="35" spans="1:9" s="7" customFormat="1" ht="10.5" customHeight="1">
      <c r="A35" s="24"/>
      <c r="B35" s="24"/>
      <c r="C35" s="23"/>
      <c r="D35" s="17"/>
      <c r="E35" s="11"/>
      <c r="F35" s="455" t="s">
        <v>34</v>
      </c>
      <c r="G35" s="460"/>
      <c r="H35" s="26">
        <v>653</v>
      </c>
      <c r="I35" s="41">
        <v>4.4000000000000004</v>
      </c>
    </row>
    <row r="36" spans="1:9" s="7" customFormat="1" ht="10.5" customHeight="1">
      <c r="A36" s="24"/>
      <c r="B36" s="24"/>
      <c r="C36" s="23"/>
      <c r="D36" s="17"/>
      <c r="E36" s="11"/>
      <c r="F36" s="455" t="s">
        <v>35</v>
      </c>
      <c r="G36" s="460"/>
      <c r="H36" s="26">
        <v>760</v>
      </c>
      <c r="I36" s="41">
        <v>5.0844064856208719</v>
      </c>
    </row>
    <row r="37" spans="1:9" s="7" customFormat="1" ht="10.5" customHeight="1">
      <c r="A37" s="24"/>
      <c r="B37" s="24"/>
      <c r="C37" s="23"/>
      <c r="D37" s="17"/>
      <c r="E37" s="11"/>
      <c r="F37" s="455" t="s">
        <v>36</v>
      </c>
      <c r="G37" s="460"/>
      <c r="H37" s="26">
        <v>96</v>
      </c>
      <c r="I37" s="41">
        <v>0.64055514779475542</v>
      </c>
    </row>
    <row r="38" spans="1:9" s="7" customFormat="1" ht="10.5" customHeight="1">
      <c r="A38" s="24"/>
      <c r="B38" s="24"/>
      <c r="C38" s="23"/>
      <c r="D38" s="17"/>
      <c r="E38" s="11"/>
      <c r="F38" s="455" t="s">
        <v>37</v>
      </c>
      <c r="G38" s="460"/>
      <c r="H38" s="26">
        <v>394</v>
      </c>
      <c r="I38" s="41">
        <v>2.6289450857409755</v>
      </c>
    </row>
    <row r="39" spans="1:9" s="7" customFormat="1" ht="10.5">
      <c r="A39" s="457"/>
      <c r="B39" s="457"/>
      <c r="C39" s="22"/>
      <c r="D39" s="6"/>
      <c r="E39" s="458"/>
      <c r="F39" s="457"/>
      <c r="G39" s="459"/>
      <c r="H39" s="39"/>
      <c r="I39" s="43"/>
    </row>
    <row r="40" spans="1:9" s="7" customFormat="1" ht="10.5">
      <c r="A40" s="25" t="s">
        <v>58</v>
      </c>
      <c r="B40" s="10"/>
      <c r="C40" s="10"/>
      <c r="D40" s="10"/>
      <c r="E40" s="10"/>
      <c r="F40" s="10"/>
      <c r="G40" s="10"/>
      <c r="H40" s="10"/>
      <c r="I40" s="10"/>
    </row>
    <row r="41" spans="1:9" s="7" customFormat="1" ht="10.5">
      <c r="A41" s="10" t="s">
        <v>20</v>
      </c>
      <c r="B41" s="10"/>
      <c r="C41" s="10"/>
      <c r="D41" s="10"/>
      <c r="E41" s="10"/>
      <c r="F41" s="10"/>
      <c r="G41" s="10"/>
      <c r="H41" s="10"/>
      <c r="I41" s="10"/>
    </row>
    <row r="42" spans="1:9" s="7" customFormat="1" ht="10.5">
      <c r="A42" s="10" t="s">
        <v>38</v>
      </c>
      <c r="B42" s="24"/>
      <c r="C42" s="24"/>
      <c r="D42" s="24"/>
      <c r="E42" s="24"/>
      <c r="F42" s="24"/>
      <c r="G42" s="24"/>
      <c r="H42" s="24"/>
      <c r="I42" s="24"/>
    </row>
    <row r="43" spans="1:9">
      <c r="A43" s="7"/>
      <c r="B43" s="7"/>
      <c r="C43" s="7"/>
      <c r="D43" s="7"/>
      <c r="E43" s="7"/>
      <c r="F43" s="7"/>
      <c r="G43" s="7"/>
      <c r="H43" s="7"/>
      <c r="I43" s="24"/>
    </row>
    <row r="44" spans="1:9">
      <c r="A44" s="7"/>
      <c r="B44" s="7"/>
      <c r="C44" s="7"/>
      <c r="D44" s="7"/>
      <c r="E44" s="7"/>
      <c r="F44" s="7"/>
      <c r="G44" s="7"/>
      <c r="H44" s="7"/>
      <c r="I44" s="7"/>
    </row>
  </sheetData>
  <mergeCells count="45">
    <mergeCell ref="F34:G34"/>
    <mergeCell ref="F31:G31"/>
    <mergeCell ref="F32:G32"/>
    <mergeCell ref="A39:B39"/>
    <mergeCell ref="E39:G39"/>
    <mergeCell ref="F38:G38"/>
    <mergeCell ref="F35:G35"/>
    <mergeCell ref="F36:G36"/>
    <mergeCell ref="F37:G37"/>
    <mergeCell ref="F33:G33"/>
    <mergeCell ref="A30:B30"/>
    <mergeCell ref="F23:G23"/>
    <mergeCell ref="F24:G24"/>
    <mergeCell ref="F29:G29"/>
    <mergeCell ref="F27:G27"/>
    <mergeCell ref="A28:B28"/>
    <mergeCell ref="A29:B29"/>
    <mergeCell ref="F28:G28"/>
    <mergeCell ref="F26:G26"/>
    <mergeCell ref="F30:G30"/>
    <mergeCell ref="F25:G25"/>
    <mergeCell ref="E21:G21"/>
    <mergeCell ref="E22:G22"/>
    <mergeCell ref="F10:G10"/>
    <mergeCell ref="F11:G11"/>
    <mergeCell ref="F12:G12"/>
    <mergeCell ref="F18:G18"/>
    <mergeCell ref="F19:G19"/>
    <mergeCell ref="F20:G20"/>
    <mergeCell ref="I16:I17"/>
    <mergeCell ref="F15:G15"/>
    <mergeCell ref="F16:G17"/>
    <mergeCell ref="F14:G14"/>
    <mergeCell ref="A2:I2"/>
    <mergeCell ref="E6:G6"/>
    <mergeCell ref="A6:B6"/>
    <mergeCell ref="A8:B8"/>
    <mergeCell ref="E8:G8"/>
    <mergeCell ref="A9:B9"/>
    <mergeCell ref="A13:B13"/>
    <mergeCell ref="A10:B10"/>
    <mergeCell ref="A14:B14"/>
    <mergeCell ref="F13:G13"/>
    <mergeCell ref="H16:H17"/>
    <mergeCell ref="F9:G9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41"/>
  <sheetViews>
    <sheetView zoomScaleNormal="100" zoomScaleSheetLayoutView="100" workbookViewId="0"/>
  </sheetViews>
  <sheetFormatPr defaultRowHeight="13.5"/>
  <cols>
    <col min="1" max="1" width="2.625" style="50" customWidth="1"/>
    <col min="2" max="2" width="20.125" style="50" customWidth="1"/>
    <col min="3" max="4" width="10.75" style="50" customWidth="1"/>
    <col min="5" max="5" width="2.625" style="50" customWidth="1"/>
    <col min="6" max="6" width="14.625" style="50" customWidth="1"/>
    <col min="7" max="7" width="6.625" style="50" customWidth="1"/>
    <col min="8" max="9" width="10.75" style="50" customWidth="1"/>
    <col min="10" max="16384" width="9" style="50"/>
  </cols>
  <sheetData>
    <row r="2" spans="1:9" s="2" customFormat="1" ht="13.5" customHeight="1">
      <c r="A2" s="52" t="s">
        <v>74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9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s="2" customFormat="1" ht="9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s="2" customFormat="1" ht="10.5" customHeight="1">
      <c r="A5" s="1" t="s">
        <v>73</v>
      </c>
      <c r="B5" s="1"/>
      <c r="C5" s="1"/>
      <c r="D5" s="1"/>
      <c r="E5" s="1"/>
      <c r="F5" s="1"/>
      <c r="G5" s="1"/>
      <c r="H5" s="1"/>
      <c r="I5" s="29" t="s">
        <v>72</v>
      </c>
    </row>
    <row r="6" spans="1:9" s="2" customFormat="1" ht="12.75" customHeight="1">
      <c r="A6" s="471" t="s">
        <v>71</v>
      </c>
      <c r="B6" s="472"/>
      <c r="C6" s="8" t="s">
        <v>1</v>
      </c>
      <c r="D6" s="5" t="s">
        <v>2</v>
      </c>
      <c r="E6" s="473" t="s">
        <v>0</v>
      </c>
      <c r="F6" s="471"/>
      <c r="G6" s="472"/>
      <c r="H6" s="8" t="s">
        <v>1</v>
      </c>
      <c r="I6" s="28" t="s">
        <v>70</v>
      </c>
    </row>
    <row r="7" spans="1:9" s="2" customFormat="1" ht="6" customHeight="1">
      <c r="A7" s="12"/>
      <c r="B7" s="12"/>
      <c r="C7" s="20"/>
      <c r="D7" s="13"/>
      <c r="E7" s="14"/>
      <c r="F7" s="14"/>
      <c r="G7" s="15"/>
      <c r="H7" s="14"/>
      <c r="I7" s="30"/>
    </row>
    <row r="8" spans="1:9" s="2" customFormat="1" ht="10.5" customHeight="1">
      <c r="A8" s="455" t="s">
        <v>3</v>
      </c>
      <c r="B8" s="455"/>
      <c r="C8" s="21">
        <v>82790</v>
      </c>
      <c r="D8" s="9" t="s">
        <v>69</v>
      </c>
      <c r="E8" s="455" t="s">
        <v>48</v>
      </c>
      <c r="F8" s="455"/>
      <c r="G8" s="475"/>
      <c r="H8" s="26">
        <v>771</v>
      </c>
      <c r="I8" s="27">
        <v>5.0999999999999996</v>
      </c>
    </row>
    <row r="9" spans="1:9" s="2" customFormat="1" ht="10.5" customHeight="1">
      <c r="A9" s="457"/>
      <c r="B9" s="457"/>
      <c r="C9" s="31"/>
      <c r="D9" s="32"/>
      <c r="E9" s="3"/>
      <c r="F9" s="455" t="s">
        <v>4</v>
      </c>
      <c r="G9" s="475"/>
      <c r="H9" s="26">
        <v>50</v>
      </c>
      <c r="I9" s="27">
        <v>0.3</v>
      </c>
    </row>
    <row r="10" spans="1:9" s="2" customFormat="1" ht="10.5" customHeight="1">
      <c r="A10" s="455" t="s">
        <v>5</v>
      </c>
      <c r="B10" s="455"/>
      <c r="C10" s="21">
        <v>48051</v>
      </c>
      <c r="D10" s="33">
        <v>58</v>
      </c>
      <c r="E10" s="3"/>
      <c r="F10" s="455" t="s">
        <v>68</v>
      </c>
      <c r="G10" s="475"/>
      <c r="H10" s="26">
        <v>261</v>
      </c>
      <c r="I10" s="27">
        <v>1.7</v>
      </c>
    </row>
    <row r="11" spans="1:9" s="2" customFormat="1" ht="10.5" customHeight="1">
      <c r="A11" s="10"/>
      <c r="B11" s="3" t="s">
        <v>6</v>
      </c>
      <c r="C11" s="21">
        <v>33064</v>
      </c>
      <c r="D11" s="33">
        <v>68.8</v>
      </c>
      <c r="E11" s="3"/>
      <c r="F11" s="455" t="s">
        <v>67</v>
      </c>
      <c r="G11" s="475"/>
      <c r="H11" s="26">
        <v>84</v>
      </c>
      <c r="I11" s="27">
        <v>0.6</v>
      </c>
    </row>
    <row r="12" spans="1:9" s="2" customFormat="1" ht="10.5" customHeight="1">
      <c r="A12" s="3"/>
      <c r="B12" s="3" t="s">
        <v>7</v>
      </c>
      <c r="C12" s="21">
        <v>14987</v>
      </c>
      <c r="D12" s="33">
        <v>31.2</v>
      </c>
      <c r="E12" s="3"/>
      <c r="F12" s="455" t="s">
        <v>66</v>
      </c>
      <c r="G12" s="475"/>
      <c r="H12" s="26">
        <v>8</v>
      </c>
      <c r="I12" s="27">
        <v>0.1</v>
      </c>
    </row>
    <row r="13" spans="1:9" s="2" customFormat="1" ht="10.5" customHeight="1">
      <c r="A13" s="457" t="s">
        <v>65</v>
      </c>
      <c r="B13" s="457"/>
      <c r="C13" s="22"/>
      <c r="D13" s="34"/>
      <c r="E13" s="3"/>
      <c r="F13" s="455" t="s">
        <v>64</v>
      </c>
      <c r="G13" s="475"/>
      <c r="H13" s="26">
        <v>22</v>
      </c>
      <c r="I13" s="27">
        <v>0.1</v>
      </c>
    </row>
    <row r="14" spans="1:9" s="2" customFormat="1" ht="10.5" customHeight="1">
      <c r="A14" s="455" t="s">
        <v>8</v>
      </c>
      <c r="B14" s="455"/>
      <c r="C14" s="21">
        <v>14987</v>
      </c>
      <c r="D14" s="35">
        <v>100</v>
      </c>
      <c r="E14" s="3"/>
      <c r="F14" s="455" t="s">
        <v>63</v>
      </c>
      <c r="G14" s="475"/>
      <c r="H14" s="26">
        <v>61</v>
      </c>
      <c r="I14" s="27">
        <v>0.4</v>
      </c>
    </row>
    <row r="15" spans="1:9" s="2" customFormat="1" ht="10.5" customHeight="1">
      <c r="A15" s="3"/>
      <c r="B15" s="3" t="s">
        <v>40</v>
      </c>
      <c r="C15" s="21">
        <v>3550</v>
      </c>
      <c r="D15" s="16">
        <v>23.7</v>
      </c>
      <c r="E15" s="3"/>
      <c r="F15" s="455" t="s">
        <v>62</v>
      </c>
      <c r="G15" s="475"/>
      <c r="H15" s="26">
        <v>25</v>
      </c>
      <c r="I15" s="27">
        <v>0.2</v>
      </c>
    </row>
    <row r="16" spans="1:9" s="2" customFormat="1" ht="10.5" customHeight="1">
      <c r="A16" s="3"/>
      <c r="B16" s="3" t="s">
        <v>41</v>
      </c>
      <c r="C16" s="21">
        <v>21</v>
      </c>
      <c r="D16" s="16">
        <v>0.1</v>
      </c>
      <c r="E16" s="3"/>
      <c r="F16" s="468" t="s">
        <v>47</v>
      </c>
      <c r="G16" s="455"/>
      <c r="H16" s="469">
        <v>88</v>
      </c>
      <c r="I16" s="465">
        <v>0.6</v>
      </c>
    </row>
    <row r="17" spans="1:9" s="2" customFormat="1" ht="10.5" customHeight="1">
      <c r="A17" s="3"/>
      <c r="B17" s="3" t="s">
        <v>42</v>
      </c>
      <c r="C17" s="21">
        <v>2358</v>
      </c>
      <c r="D17" s="16">
        <v>15.7</v>
      </c>
      <c r="E17" s="51"/>
      <c r="F17" s="455"/>
      <c r="G17" s="455"/>
      <c r="H17" s="478"/>
      <c r="I17" s="479"/>
    </row>
    <row r="18" spans="1:9" s="2" customFormat="1" ht="10.5" customHeight="1">
      <c r="A18" s="3"/>
      <c r="B18" s="3" t="s">
        <v>43</v>
      </c>
      <c r="C18" s="21">
        <v>722</v>
      </c>
      <c r="D18" s="16">
        <v>4.8</v>
      </c>
      <c r="E18" s="3"/>
      <c r="F18" s="455" t="s">
        <v>19</v>
      </c>
      <c r="G18" s="475"/>
      <c r="H18" s="26">
        <v>152</v>
      </c>
      <c r="I18" s="36">
        <v>1</v>
      </c>
    </row>
    <row r="19" spans="1:9" s="2" customFormat="1" ht="10.5" customHeight="1">
      <c r="A19" s="3"/>
      <c r="B19" s="3" t="s">
        <v>44</v>
      </c>
      <c r="C19" s="21">
        <v>1786</v>
      </c>
      <c r="D19" s="16">
        <v>11.9</v>
      </c>
      <c r="E19" s="3"/>
      <c r="F19" s="455" t="s">
        <v>21</v>
      </c>
      <c r="G19" s="455"/>
      <c r="H19" s="26">
        <v>20</v>
      </c>
      <c r="I19" s="36">
        <v>0.1</v>
      </c>
    </row>
    <row r="20" spans="1:9" s="2" customFormat="1" ht="10.5" customHeight="1">
      <c r="A20" s="3"/>
      <c r="B20" s="3" t="s">
        <v>45</v>
      </c>
      <c r="C20" s="21">
        <v>1263</v>
      </c>
      <c r="D20" s="37">
        <v>8.4</v>
      </c>
      <c r="E20" s="457"/>
      <c r="F20" s="457"/>
      <c r="G20" s="457"/>
      <c r="H20" s="38"/>
      <c r="I20" s="39"/>
    </row>
    <row r="21" spans="1:9" s="2" customFormat="1" ht="10.5" customHeight="1">
      <c r="A21" s="3"/>
      <c r="B21" s="3" t="s">
        <v>10</v>
      </c>
      <c r="C21" s="21">
        <v>97</v>
      </c>
      <c r="D21" s="16">
        <v>0.6</v>
      </c>
      <c r="E21" s="462" t="s">
        <v>9</v>
      </c>
      <c r="F21" s="463"/>
      <c r="G21" s="464"/>
      <c r="H21" s="40">
        <v>14494</v>
      </c>
      <c r="I21" s="41">
        <v>96.7</v>
      </c>
    </row>
    <row r="22" spans="1:9" s="2" customFormat="1" ht="10.5" customHeight="1">
      <c r="A22" s="3"/>
      <c r="B22" s="3" t="s">
        <v>11</v>
      </c>
      <c r="C22" s="21">
        <v>939</v>
      </c>
      <c r="D22" s="16">
        <v>6.3</v>
      </c>
      <c r="E22" s="4"/>
      <c r="F22" s="455" t="s">
        <v>22</v>
      </c>
      <c r="G22" s="476"/>
      <c r="H22" s="40">
        <v>3570</v>
      </c>
      <c r="I22" s="42">
        <v>23.8</v>
      </c>
    </row>
    <row r="23" spans="1:9" s="2" customFormat="1" ht="10.5" customHeight="1">
      <c r="A23" s="3"/>
      <c r="B23" s="3" t="s">
        <v>12</v>
      </c>
      <c r="C23" s="21">
        <v>998</v>
      </c>
      <c r="D23" s="16">
        <v>6.7</v>
      </c>
      <c r="E23" s="4"/>
      <c r="F23" s="455" t="s">
        <v>23</v>
      </c>
      <c r="G23" s="476"/>
      <c r="H23" s="40">
        <v>387</v>
      </c>
      <c r="I23" s="42">
        <v>2.6</v>
      </c>
    </row>
    <row r="24" spans="1:9" s="2" customFormat="1" ht="10.5" customHeight="1">
      <c r="A24" s="3"/>
      <c r="B24" s="3" t="s">
        <v>13</v>
      </c>
      <c r="C24" s="21">
        <v>1879</v>
      </c>
      <c r="D24" s="16">
        <v>12.5</v>
      </c>
      <c r="E24" s="4"/>
      <c r="F24" s="455" t="s">
        <v>24</v>
      </c>
      <c r="G24" s="476"/>
      <c r="H24" s="40">
        <v>234</v>
      </c>
      <c r="I24" s="41">
        <v>1.5613531727497165</v>
      </c>
    </row>
    <row r="25" spans="1:9" s="2" customFormat="1" ht="10.5" customHeight="1">
      <c r="A25" s="3"/>
      <c r="B25" s="3" t="s">
        <v>14</v>
      </c>
      <c r="C25" s="21">
        <v>1306</v>
      </c>
      <c r="D25" s="16">
        <v>8.8000000000000007</v>
      </c>
      <c r="E25" s="4"/>
      <c r="F25" s="455" t="s">
        <v>25</v>
      </c>
      <c r="G25" s="476"/>
      <c r="H25" s="40">
        <v>63</v>
      </c>
      <c r="I25" s="41">
        <v>0.42036431574030825</v>
      </c>
    </row>
    <row r="26" spans="1:9" s="2" customFormat="1" ht="10.5" customHeight="1">
      <c r="A26" s="3"/>
      <c r="B26" s="3" t="s">
        <v>15</v>
      </c>
      <c r="C26" s="21">
        <v>68</v>
      </c>
      <c r="D26" s="16">
        <v>0.5</v>
      </c>
      <c r="E26" s="4"/>
      <c r="F26" s="455" t="s">
        <v>26</v>
      </c>
      <c r="G26" s="476"/>
      <c r="H26" s="40">
        <v>74</v>
      </c>
      <c r="I26" s="41">
        <v>0.4937612597584573</v>
      </c>
    </row>
    <row r="27" spans="1:9" s="2" customFormat="1" ht="10.5" customHeight="1">
      <c r="A27" s="18"/>
      <c r="B27" s="1"/>
      <c r="C27" s="22"/>
      <c r="D27" s="34"/>
      <c r="E27" s="4"/>
      <c r="F27" s="455" t="s">
        <v>27</v>
      </c>
      <c r="G27" s="476"/>
      <c r="H27" s="40">
        <v>1966</v>
      </c>
      <c r="I27" s="41">
        <v>13.131380529792485</v>
      </c>
    </row>
    <row r="28" spans="1:9" s="2" customFormat="1" ht="10.5" customHeight="1">
      <c r="A28" s="455" t="s">
        <v>16</v>
      </c>
      <c r="B28" s="477"/>
      <c r="C28" s="21">
        <v>143</v>
      </c>
      <c r="D28" s="16">
        <v>1</v>
      </c>
      <c r="E28" s="4"/>
      <c r="F28" s="455" t="s">
        <v>28</v>
      </c>
      <c r="G28" s="476"/>
      <c r="H28" s="40">
        <v>1364</v>
      </c>
      <c r="I28" s="41">
        <v>9.1012210582504824</v>
      </c>
    </row>
    <row r="29" spans="1:9" s="2" customFormat="1" ht="10.5" customHeight="1">
      <c r="A29" s="455" t="s">
        <v>17</v>
      </c>
      <c r="B29" s="475"/>
      <c r="C29" s="21">
        <v>7234</v>
      </c>
      <c r="D29" s="16">
        <v>48.3</v>
      </c>
      <c r="E29" s="4"/>
      <c r="F29" s="455" t="s">
        <v>29</v>
      </c>
      <c r="G29" s="476"/>
      <c r="H29" s="40">
        <v>910</v>
      </c>
      <c r="I29" s="41">
        <v>6.0585841062253953</v>
      </c>
    </row>
    <row r="30" spans="1:9" s="7" customFormat="1" ht="10.5" customHeight="1">
      <c r="A30" s="455"/>
      <c r="B30" s="455"/>
      <c r="C30" s="21"/>
      <c r="D30" s="9"/>
      <c r="E30" s="11"/>
      <c r="F30" s="455" t="s">
        <v>30</v>
      </c>
      <c r="G30" s="476"/>
      <c r="H30" s="40">
        <v>455</v>
      </c>
      <c r="I30" s="42">
        <v>3.0359645025688931</v>
      </c>
    </row>
    <row r="31" spans="1:9" s="7" customFormat="1" ht="10.5" customHeight="1">
      <c r="A31" s="24"/>
      <c r="B31" s="24"/>
      <c r="C31" s="23"/>
      <c r="D31" s="24"/>
      <c r="E31" s="11"/>
      <c r="F31" s="455" t="s">
        <v>31</v>
      </c>
      <c r="G31" s="476"/>
      <c r="H31" s="40">
        <v>882</v>
      </c>
      <c r="I31" s="41">
        <v>5.8851004203643154</v>
      </c>
    </row>
    <row r="32" spans="1:9" s="7" customFormat="1" ht="10.5" customHeight="1">
      <c r="A32" s="24"/>
      <c r="B32" s="24"/>
      <c r="C32" s="23"/>
      <c r="D32" s="17"/>
      <c r="E32" s="11"/>
      <c r="F32" s="455" t="s">
        <v>32</v>
      </c>
      <c r="G32" s="476"/>
      <c r="H32" s="40">
        <v>1543</v>
      </c>
      <c r="I32" s="41">
        <v>10.295589510909455</v>
      </c>
    </row>
    <row r="33" spans="1:9" s="7" customFormat="1" ht="10.5" customHeight="1">
      <c r="A33" s="24"/>
      <c r="B33" s="24"/>
      <c r="C33" s="23"/>
      <c r="D33" s="17"/>
      <c r="E33" s="11"/>
      <c r="F33" s="455" t="s">
        <v>33</v>
      </c>
      <c r="G33" s="476"/>
      <c r="H33" s="40">
        <v>1143</v>
      </c>
      <c r="I33" s="41">
        <v>7.6266097284313075</v>
      </c>
    </row>
    <row r="34" spans="1:9" s="7" customFormat="1" ht="10.5" customHeight="1">
      <c r="A34" s="24"/>
      <c r="B34" s="24"/>
      <c r="C34" s="23"/>
      <c r="D34" s="17"/>
      <c r="E34" s="11"/>
      <c r="F34" s="455" t="s">
        <v>34</v>
      </c>
      <c r="G34" s="475"/>
      <c r="H34" s="26">
        <v>653</v>
      </c>
      <c r="I34" s="41">
        <v>4.4000000000000004</v>
      </c>
    </row>
    <row r="35" spans="1:9" s="7" customFormat="1" ht="10.5" customHeight="1">
      <c r="A35" s="24"/>
      <c r="B35" s="24"/>
      <c r="C35" s="23"/>
      <c r="D35" s="17"/>
      <c r="E35" s="11"/>
      <c r="F35" s="455" t="s">
        <v>35</v>
      </c>
      <c r="G35" s="475"/>
      <c r="H35" s="26">
        <v>760</v>
      </c>
      <c r="I35" s="41">
        <v>5.0844064856208719</v>
      </c>
    </row>
    <row r="36" spans="1:9" s="7" customFormat="1" ht="10.5" customHeight="1">
      <c r="A36" s="24"/>
      <c r="B36" s="24"/>
      <c r="C36" s="23"/>
      <c r="D36" s="17"/>
      <c r="E36" s="11"/>
      <c r="F36" s="455" t="s">
        <v>36</v>
      </c>
      <c r="G36" s="475"/>
      <c r="H36" s="26">
        <v>96</v>
      </c>
      <c r="I36" s="41">
        <v>0.64055514779475542</v>
      </c>
    </row>
    <row r="37" spans="1:9" s="7" customFormat="1" ht="10.5" customHeight="1">
      <c r="A37" s="24"/>
      <c r="B37" s="24"/>
      <c r="C37" s="23"/>
      <c r="D37" s="17"/>
      <c r="E37" s="11"/>
      <c r="F37" s="455" t="s">
        <v>37</v>
      </c>
      <c r="G37" s="475"/>
      <c r="H37" s="26">
        <v>394</v>
      </c>
      <c r="I37" s="41">
        <v>2.6289450857409755</v>
      </c>
    </row>
    <row r="38" spans="1:9" s="7" customFormat="1" ht="6" customHeight="1">
      <c r="A38" s="457"/>
      <c r="B38" s="457"/>
      <c r="C38" s="22"/>
      <c r="D38" s="6"/>
      <c r="E38" s="458"/>
      <c r="F38" s="457"/>
      <c r="G38" s="459"/>
      <c r="H38" s="39"/>
      <c r="I38" s="43"/>
    </row>
    <row r="39" spans="1:9" s="7" customFormat="1" ht="10.5">
      <c r="A39" s="25" t="s">
        <v>61</v>
      </c>
      <c r="B39" s="10"/>
      <c r="C39" s="10"/>
      <c r="D39" s="10"/>
      <c r="E39" s="10"/>
      <c r="F39" s="10"/>
      <c r="G39" s="10"/>
      <c r="H39" s="10"/>
      <c r="I39" s="10"/>
    </row>
    <row r="40" spans="1:9" s="7" customFormat="1" ht="10.5">
      <c r="A40" s="10" t="s">
        <v>20</v>
      </c>
      <c r="B40" s="10"/>
      <c r="C40" s="10"/>
      <c r="D40" s="10"/>
      <c r="E40" s="10"/>
      <c r="F40" s="10"/>
      <c r="G40" s="10"/>
      <c r="H40" s="10"/>
      <c r="I40" s="10"/>
    </row>
    <row r="41" spans="1:9" s="7" customFormat="1" ht="10.5">
      <c r="A41" s="10" t="s">
        <v>38</v>
      </c>
      <c r="B41" s="24"/>
      <c r="C41" s="24"/>
      <c r="D41" s="24"/>
      <c r="E41" s="24"/>
      <c r="F41" s="24"/>
      <c r="G41" s="24"/>
      <c r="H41" s="24"/>
      <c r="I41" s="24"/>
    </row>
  </sheetData>
  <mergeCells count="43">
    <mergeCell ref="H16:H17"/>
    <mergeCell ref="I16:I17"/>
    <mergeCell ref="F15:G15"/>
    <mergeCell ref="F16:G17"/>
    <mergeCell ref="A30:B30"/>
    <mergeCell ref="F22:G22"/>
    <mergeCell ref="F23:G23"/>
    <mergeCell ref="F28:G28"/>
    <mergeCell ref="F26:G26"/>
    <mergeCell ref="F27:G27"/>
    <mergeCell ref="F24:G24"/>
    <mergeCell ref="A29:B29"/>
    <mergeCell ref="E21:G21"/>
    <mergeCell ref="F18:G18"/>
    <mergeCell ref="F19:G19"/>
    <mergeCell ref="A9:B9"/>
    <mergeCell ref="E6:G6"/>
    <mergeCell ref="A6:B6"/>
    <mergeCell ref="A8:B8"/>
    <mergeCell ref="E8:G8"/>
    <mergeCell ref="F9:G9"/>
    <mergeCell ref="A13:B13"/>
    <mergeCell ref="F14:G14"/>
    <mergeCell ref="E20:G20"/>
    <mergeCell ref="A10:B10"/>
    <mergeCell ref="A28:B28"/>
    <mergeCell ref="A14:B14"/>
    <mergeCell ref="F10:G10"/>
    <mergeCell ref="F11:G11"/>
    <mergeCell ref="F12:G12"/>
    <mergeCell ref="F13:G13"/>
    <mergeCell ref="F33:G33"/>
    <mergeCell ref="F30:G30"/>
    <mergeCell ref="F31:G31"/>
    <mergeCell ref="F32:G32"/>
    <mergeCell ref="F25:G25"/>
    <mergeCell ref="F29:G29"/>
    <mergeCell ref="A38:B38"/>
    <mergeCell ref="E38:G38"/>
    <mergeCell ref="F37:G37"/>
    <mergeCell ref="F34:G34"/>
    <mergeCell ref="F35:G35"/>
    <mergeCell ref="F36:G36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I41"/>
  <sheetViews>
    <sheetView zoomScaleNormal="100" workbookViewId="0"/>
  </sheetViews>
  <sheetFormatPr defaultRowHeight="13.5"/>
  <cols>
    <col min="1" max="1" width="2.625" style="50" customWidth="1"/>
    <col min="2" max="2" width="20.125" style="50" customWidth="1"/>
    <col min="3" max="4" width="10.75" style="50" customWidth="1"/>
    <col min="5" max="5" width="2.625" style="50" customWidth="1"/>
    <col min="6" max="6" width="14.625" style="50" customWidth="1"/>
    <col min="7" max="7" width="6.625" style="50" customWidth="1"/>
    <col min="8" max="9" width="10.75" style="50" customWidth="1"/>
    <col min="10" max="16384" width="9" style="50"/>
  </cols>
  <sheetData>
    <row r="2" spans="1:9" s="2" customFormat="1" ht="13.5" customHeight="1">
      <c r="A2" s="49" t="s">
        <v>77</v>
      </c>
      <c r="B2" s="49"/>
      <c r="C2" s="49"/>
      <c r="D2" s="49"/>
      <c r="E2" s="49"/>
      <c r="F2" s="49"/>
      <c r="G2" s="49"/>
      <c r="H2" s="49"/>
      <c r="I2" s="49"/>
    </row>
    <row r="3" spans="1:9" s="2" customFormat="1" ht="9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s="2" customFormat="1" ht="9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s="2" customFormat="1" ht="10.5" customHeight="1">
      <c r="A5" s="1" t="s">
        <v>73</v>
      </c>
      <c r="B5" s="1"/>
      <c r="C5" s="1"/>
      <c r="D5" s="1"/>
      <c r="E5" s="1"/>
      <c r="F5" s="1"/>
      <c r="G5" s="1"/>
      <c r="H5" s="1"/>
      <c r="I5" s="29" t="s">
        <v>76</v>
      </c>
    </row>
    <row r="6" spans="1:9" s="2" customFormat="1" ht="12.75" customHeight="1">
      <c r="A6" s="471" t="s">
        <v>71</v>
      </c>
      <c r="B6" s="472"/>
      <c r="C6" s="8" t="s">
        <v>1</v>
      </c>
      <c r="D6" s="5" t="s">
        <v>2</v>
      </c>
      <c r="E6" s="473" t="s">
        <v>0</v>
      </c>
      <c r="F6" s="471"/>
      <c r="G6" s="472"/>
      <c r="H6" s="8" t="s">
        <v>1</v>
      </c>
      <c r="I6" s="28" t="s">
        <v>70</v>
      </c>
    </row>
    <row r="7" spans="1:9" s="2" customFormat="1" ht="6" customHeight="1">
      <c r="A7" s="12"/>
      <c r="B7" s="12"/>
      <c r="C7" s="20"/>
      <c r="D7" s="13"/>
      <c r="E7" s="14"/>
      <c r="F7" s="14"/>
      <c r="G7" s="15"/>
      <c r="H7" s="14"/>
      <c r="I7" s="30"/>
    </row>
    <row r="8" spans="1:9" s="2" customFormat="1" ht="10.5" customHeight="1">
      <c r="A8" s="455" t="s">
        <v>3</v>
      </c>
      <c r="B8" s="455"/>
      <c r="C8" s="21">
        <v>82790</v>
      </c>
      <c r="D8" s="9" t="s">
        <v>69</v>
      </c>
      <c r="E8" s="455" t="s">
        <v>48</v>
      </c>
      <c r="F8" s="455"/>
      <c r="G8" s="460"/>
      <c r="H8" s="26">
        <v>771</v>
      </c>
      <c r="I8" s="27">
        <v>5.0999999999999996</v>
      </c>
    </row>
    <row r="9" spans="1:9" s="2" customFormat="1" ht="10.5" customHeight="1">
      <c r="A9" s="457"/>
      <c r="B9" s="457"/>
      <c r="C9" s="31"/>
      <c r="D9" s="32"/>
      <c r="E9" s="3"/>
      <c r="F9" s="455" t="s">
        <v>4</v>
      </c>
      <c r="G9" s="460"/>
      <c r="H9" s="26">
        <v>50</v>
      </c>
      <c r="I9" s="27">
        <v>0.3</v>
      </c>
    </row>
    <row r="10" spans="1:9" s="2" customFormat="1" ht="10.5" customHeight="1">
      <c r="A10" s="455" t="s">
        <v>5</v>
      </c>
      <c r="B10" s="455"/>
      <c r="C10" s="21">
        <v>48051</v>
      </c>
      <c r="D10" s="33">
        <v>58</v>
      </c>
      <c r="E10" s="3"/>
      <c r="F10" s="455" t="s">
        <v>68</v>
      </c>
      <c r="G10" s="460"/>
      <c r="H10" s="26">
        <v>261</v>
      </c>
      <c r="I10" s="27">
        <v>1.7</v>
      </c>
    </row>
    <row r="11" spans="1:9" s="2" customFormat="1" ht="10.5" customHeight="1">
      <c r="A11" s="10"/>
      <c r="B11" s="3" t="s">
        <v>6</v>
      </c>
      <c r="C11" s="21">
        <v>33064</v>
      </c>
      <c r="D11" s="33">
        <v>68.8</v>
      </c>
      <c r="E11" s="3"/>
      <c r="F11" s="455" t="s">
        <v>67</v>
      </c>
      <c r="G11" s="460"/>
      <c r="H11" s="26">
        <v>84</v>
      </c>
      <c r="I11" s="27">
        <v>0.6</v>
      </c>
    </row>
    <row r="12" spans="1:9" s="2" customFormat="1" ht="10.5" customHeight="1">
      <c r="A12" s="3"/>
      <c r="B12" s="3" t="s">
        <v>7</v>
      </c>
      <c r="C12" s="21">
        <v>14987</v>
      </c>
      <c r="D12" s="33">
        <v>31.2</v>
      </c>
      <c r="E12" s="3"/>
      <c r="F12" s="455" t="s">
        <v>66</v>
      </c>
      <c r="G12" s="460"/>
      <c r="H12" s="26">
        <v>8</v>
      </c>
      <c r="I12" s="27">
        <v>0.1</v>
      </c>
    </row>
    <row r="13" spans="1:9" s="2" customFormat="1" ht="10.5" customHeight="1">
      <c r="A13" s="457" t="s">
        <v>65</v>
      </c>
      <c r="B13" s="457"/>
      <c r="C13" s="22"/>
      <c r="D13" s="34"/>
      <c r="E13" s="3"/>
      <c r="F13" s="455" t="s">
        <v>64</v>
      </c>
      <c r="G13" s="460"/>
      <c r="H13" s="26">
        <v>22</v>
      </c>
      <c r="I13" s="27">
        <v>0.1</v>
      </c>
    </row>
    <row r="14" spans="1:9" s="2" customFormat="1" ht="10.5" customHeight="1">
      <c r="A14" s="455" t="s">
        <v>8</v>
      </c>
      <c r="B14" s="455"/>
      <c r="C14" s="21">
        <v>14987</v>
      </c>
      <c r="D14" s="35">
        <v>100</v>
      </c>
      <c r="E14" s="3"/>
      <c r="F14" s="455" t="s">
        <v>63</v>
      </c>
      <c r="G14" s="460"/>
      <c r="H14" s="26">
        <v>61</v>
      </c>
      <c r="I14" s="27">
        <v>0.4</v>
      </c>
    </row>
    <row r="15" spans="1:9" s="2" customFormat="1" ht="10.5" customHeight="1">
      <c r="A15" s="3"/>
      <c r="B15" s="3" t="s">
        <v>40</v>
      </c>
      <c r="C15" s="21">
        <v>3550</v>
      </c>
      <c r="D15" s="16">
        <v>23.7</v>
      </c>
      <c r="E15" s="3"/>
      <c r="F15" s="455" t="s">
        <v>62</v>
      </c>
      <c r="G15" s="460"/>
      <c r="H15" s="26">
        <v>25</v>
      </c>
      <c r="I15" s="27">
        <v>0.2</v>
      </c>
    </row>
    <row r="16" spans="1:9" s="2" customFormat="1" ht="10.5" customHeight="1">
      <c r="A16" s="3"/>
      <c r="B16" s="3" t="s">
        <v>41</v>
      </c>
      <c r="C16" s="21">
        <v>21</v>
      </c>
      <c r="D16" s="16">
        <v>0.1</v>
      </c>
      <c r="E16" s="3"/>
      <c r="F16" s="468" t="s">
        <v>47</v>
      </c>
      <c r="G16" s="455"/>
      <c r="H16" s="469">
        <v>88</v>
      </c>
      <c r="I16" s="465">
        <v>0.6</v>
      </c>
    </row>
    <row r="17" spans="1:9" s="2" customFormat="1" ht="10.5" customHeight="1">
      <c r="A17" s="3"/>
      <c r="B17" s="3" t="s">
        <v>42</v>
      </c>
      <c r="C17" s="21">
        <v>2358</v>
      </c>
      <c r="D17" s="16">
        <v>15.7</v>
      </c>
      <c r="E17" s="44"/>
      <c r="F17" s="455"/>
      <c r="G17" s="455"/>
      <c r="H17" s="470"/>
      <c r="I17" s="466"/>
    </row>
    <row r="18" spans="1:9" s="2" customFormat="1" ht="10.5" customHeight="1">
      <c r="A18" s="3"/>
      <c r="B18" s="3" t="s">
        <v>43</v>
      </c>
      <c r="C18" s="21">
        <v>722</v>
      </c>
      <c r="D18" s="16">
        <v>4.8</v>
      </c>
      <c r="E18" s="3"/>
      <c r="F18" s="455" t="s">
        <v>19</v>
      </c>
      <c r="G18" s="460"/>
      <c r="H18" s="26">
        <v>152</v>
      </c>
      <c r="I18" s="36">
        <v>1</v>
      </c>
    </row>
    <row r="19" spans="1:9" s="2" customFormat="1" ht="10.5" customHeight="1">
      <c r="A19" s="3"/>
      <c r="B19" s="3" t="s">
        <v>44</v>
      </c>
      <c r="C19" s="21">
        <v>1786</v>
      </c>
      <c r="D19" s="16">
        <v>11.9</v>
      </c>
      <c r="E19" s="3"/>
      <c r="F19" s="455" t="s">
        <v>21</v>
      </c>
      <c r="G19" s="455"/>
      <c r="H19" s="26">
        <v>20</v>
      </c>
      <c r="I19" s="36">
        <v>0.1</v>
      </c>
    </row>
    <row r="20" spans="1:9" s="2" customFormat="1" ht="10.5" customHeight="1">
      <c r="A20" s="3"/>
      <c r="B20" s="3" t="s">
        <v>45</v>
      </c>
      <c r="C20" s="21">
        <v>1263</v>
      </c>
      <c r="D20" s="37">
        <v>8.4</v>
      </c>
      <c r="E20" s="457"/>
      <c r="F20" s="457"/>
      <c r="G20" s="457"/>
      <c r="H20" s="38"/>
      <c r="I20" s="39"/>
    </row>
    <row r="21" spans="1:9" s="2" customFormat="1" ht="10.5" customHeight="1">
      <c r="A21" s="3"/>
      <c r="B21" s="3" t="s">
        <v>10</v>
      </c>
      <c r="C21" s="21">
        <v>97</v>
      </c>
      <c r="D21" s="16">
        <v>0.6</v>
      </c>
      <c r="E21" s="462" t="s">
        <v>9</v>
      </c>
      <c r="F21" s="463"/>
      <c r="G21" s="464"/>
      <c r="H21" s="40">
        <v>14494</v>
      </c>
      <c r="I21" s="41">
        <v>96.70380996863949</v>
      </c>
    </row>
    <row r="22" spans="1:9" s="2" customFormat="1" ht="10.5" customHeight="1">
      <c r="A22" s="3"/>
      <c r="B22" s="3" t="s">
        <v>11</v>
      </c>
      <c r="C22" s="21">
        <v>939</v>
      </c>
      <c r="D22" s="16">
        <v>6.3</v>
      </c>
      <c r="E22" s="4"/>
      <c r="F22" s="455" t="s">
        <v>22</v>
      </c>
      <c r="G22" s="456"/>
      <c r="H22" s="40">
        <v>3570</v>
      </c>
      <c r="I22" s="42">
        <v>23.8</v>
      </c>
    </row>
    <row r="23" spans="1:9" s="2" customFormat="1" ht="10.5" customHeight="1">
      <c r="A23" s="3"/>
      <c r="B23" s="3" t="s">
        <v>12</v>
      </c>
      <c r="C23" s="21">
        <v>998</v>
      </c>
      <c r="D23" s="16">
        <v>6.7</v>
      </c>
      <c r="E23" s="4"/>
      <c r="F23" s="455" t="s">
        <v>23</v>
      </c>
      <c r="G23" s="456"/>
      <c r="H23" s="40">
        <v>387</v>
      </c>
      <c r="I23" s="42">
        <v>2.6</v>
      </c>
    </row>
    <row r="24" spans="1:9" s="2" customFormat="1" ht="10.5" customHeight="1">
      <c r="A24" s="3"/>
      <c r="B24" s="3" t="s">
        <v>13</v>
      </c>
      <c r="C24" s="21">
        <v>1879</v>
      </c>
      <c r="D24" s="16">
        <v>12.5</v>
      </c>
      <c r="E24" s="4"/>
      <c r="F24" s="455" t="s">
        <v>24</v>
      </c>
      <c r="G24" s="456"/>
      <c r="H24" s="40">
        <v>234</v>
      </c>
      <c r="I24" s="41">
        <v>1.5613531727497165</v>
      </c>
    </row>
    <row r="25" spans="1:9" s="2" customFormat="1" ht="10.5" customHeight="1">
      <c r="A25" s="3"/>
      <c r="B25" s="3" t="s">
        <v>14</v>
      </c>
      <c r="C25" s="21">
        <v>1306</v>
      </c>
      <c r="D25" s="16">
        <v>8.8000000000000007</v>
      </c>
      <c r="E25" s="4"/>
      <c r="F25" s="455" t="s">
        <v>25</v>
      </c>
      <c r="G25" s="456"/>
      <c r="H25" s="40">
        <v>63</v>
      </c>
      <c r="I25" s="41">
        <v>0.42036431574030825</v>
      </c>
    </row>
    <row r="26" spans="1:9" s="2" customFormat="1" ht="10.5" customHeight="1">
      <c r="A26" s="3"/>
      <c r="B26" s="3" t="s">
        <v>15</v>
      </c>
      <c r="C26" s="21">
        <v>68</v>
      </c>
      <c r="D26" s="16">
        <v>0.5</v>
      </c>
      <c r="E26" s="4"/>
      <c r="F26" s="455" t="s">
        <v>26</v>
      </c>
      <c r="G26" s="456"/>
      <c r="H26" s="40">
        <v>74</v>
      </c>
      <c r="I26" s="41">
        <v>0.4937612597584573</v>
      </c>
    </row>
    <row r="27" spans="1:9" s="2" customFormat="1" ht="10.5" customHeight="1">
      <c r="A27" s="18"/>
      <c r="B27" s="1"/>
      <c r="C27" s="22"/>
      <c r="D27" s="34"/>
      <c r="E27" s="4"/>
      <c r="F27" s="455" t="s">
        <v>27</v>
      </c>
      <c r="G27" s="456"/>
      <c r="H27" s="40">
        <v>1966</v>
      </c>
      <c r="I27" s="41">
        <v>13.131380529792485</v>
      </c>
    </row>
    <row r="28" spans="1:9" s="2" customFormat="1" ht="10.5" customHeight="1">
      <c r="A28" s="455" t="s">
        <v>16</v>
      </c>
      <c r="B28" s="461"/>
      <c r="C28" s="21">
        <v>143</v>
      </c>
      <c r="D28" s="16">
        <v>1</v>
      </c>
      <c r="E28" s="4"/>
      <c r="F28" s="455" t="s">
        <v>28</v>
      </c>
      <c r="G28" s="456"/>
      <c r="H28" s="40">
        <v>1364</v>
      </c>
      <c r="I28" s="41">
        <v>9.1012210582504824</v>
      </c>
    </row>
    <row r="29" spans="1:9" s="2" customFormat="1" ht="10.5" customHeight="1">
      <c r="A29" s="455" t="s">
        <v>17</v>
      </c>
      <c r="B29" s="460"/>
      <c r="C29" s="21">
        <v>7234</v>
      </c>
      <c r="D29" s="16">
        <v>48.3</v>
      </c>
      <c r="E29" s="4"/>
      <c r="F29" s="455" t="s">
        <v>29</v>
      </c>
      <c r="G29" s="456"/>
      <c r="H29" s="40">
        <v>910</v>
      </c>
      <c r="I29" s="41">
        <v>6.0585841062253953</v>
      </c>
    </row>
    <row r="30" spans="1:9" s="7" customFormat="1" ht="10.5" customHeight="1">
      <c r="A30" s="455"/>
      <c r="B30" s="455"/>
      <c r="C30" s="21"/>
      <c r="D30" s="9"/>
      <c r="E30" s="11"/>
      <c r="F30" s="455" t="s">
        <v>30</v>
      </c>
      <c r="G30" s="456"/>
      <c r="H30" s="40">
        <v>455</v>
      </c>
      <c r="I30" s="42">
        <v>3.0359645025688931</v>
      </c>
    </row>
    <row r="31" spans="1:9" s="7" customFormat="1" ht="10.5" customHeight="1">
      <c r="A31" s="24"/>
      <c r="B31" s="24"/>
      <c r="C31" s="23"/>
      <c r="D31" s="24"/>
      <c r="E31" s="11"/>
      <c r="F31" s="455" t="s">
        <v>31</v>
      </c>
      <c r="G31" s="456"/>
      <c r="H31" s="40">
        <v>882</v>
      </c>
      <c r="I31" s="41">
        <v>5.8851004203643154</v>
      </c>
    </row>
    <row r="32" spans="1:9" s="7" customFormat="1" ht="10.5" customHeight="1">
      <c r="A32" s="24"/>
      <c r="B32" s="24"/>
      <c r="C32" s="23"/>
      <c r="D32" s="17"/>
      <c r="E32" s="11"/>
      <c r="F32" s="455" t="s">
        <v>32</v>
      </c>
      <c r="G32" s="456"/>
      <c r="H32" s="40">
        <v>1543</v>
      </c>
      <c r="I32" s="41">
        <v>10.295589510909455</v>
      </c>
    </row>
    <row r="33" spans="1:9" s="7" customFormat="1" ht="10.5" customHeight="1">
      <c r="A33" s="24"/>
      <c r="B33" s="24"/>
      <c r="C33" s="23"/>
      <c r="D33" s="17"/>
      <c r="E33" s="11"/>
      <c r="F33" s="455" t="s">
        <v>33</v>
      </c>
      <c r="G33" s="456"/>
      <c r="H33" s="40">
        <v>1143</v>
      </c>
      <c r="I33" s="41">
        <v>7.6266097284313075</v>
      </c>
    </row>
    <row r="34" spans="1:9" s="7" customFormat="1" ht="10.5" customHeight="1">
      <c r="A34" s="24"/>
      <c r="B34" s="24"/>
      <c r="C34" s="23"/>
      <c r="D34" s="17"/>
      <c r="E34" s="11"/>
      <c r="F34" s="455" t="s">
        <v>34</v>
      </c>
      <c r="G34" s="460"/>
      <c r="H34" s="26">
        <v>653</v>
      </c>
      <c r="I34" s="41">
        <v>4.4000000000000004</v>
      </c>
    </row>
    <row r="35" spans="1:9" s="7" customFormat="1" ht="10.5" customHeight="1">
      <c r="A35" s="24"/>
      <c r="B35" s="24"/>
      <c r="C35" s="23"/>
      <c r="D35" s="17"/>
      <c r="E35" s="11"/>
      <c r="F35" s="455" t="s">
        <v>35</v>
      </c>
      <c r="G35" s="460"/>
      <c r="H35" s="26">
        <v>760</v>
      </c>
      <c r="I35" s="41">
        <v>5.0844064856208719</v>
      </c>
    </row>
    <row r="36" spans="1:9" s="7" customFormat="1" ht="10.5" customHeight="1">
      <c r="A36" s="24"/>
      <c r="B36" s="24"/>
      <c r="C36" s="23"/>
      <c r="D36" s="17"/>
      <c r="E36" s="11"/>
      <c r="F36" s="455" t="s">
        <v>36</v>
      </c>
      <c r="G36" s="460"/>
      <c r="H36" s="26">
        <v>96</v>
      </c>
      <c r="I36" s="41">
        <v>0.64055514779475542</v>
      </c>
    </row>
    <row r="37" spans="1:9" s="7" customFormat="1" ht="10.5" customHeight="1">
      <c r="A37" s="24"/>
      <c r="B37" s="24"/>
      <c r="C37" s="23"/>
      <c r="D37" s="17"/>
      <c r="E37" s="11"/>
      <c r="F37" s="455" t="s">
        <v>37</v>
      </c>
      <c r="G37" s="460"/>
      <c r="H37" s="26">
        <v>394</v>
      </c>
      <c r="I37" s="41">
        <v>2.6289450857409755</v>
      </c>
    </row>
    <row r="38" spans="1:9" s="7" customFormat="1" ht="6" customHeight="1">
      <c r="A38" s="457"/>
      <c r="B38" s="457"/>
      <c r="C38" s="22"/>
      <c r="D38" s="6"/>
      <c r="E38" s="458"/>
      <c r="F38" s="457"/>
      <c r="G38" s="459"/>
      <c r="H38" s="39"/>
      <c r="I38" s="43"/>
    </row>
    <row r="39" spans="1:9" s="7" customFormat="1" ht="10.5">
      <c r="A39" s="25" t="s">
        <v>61</v>
      </c>
      <c r="B39" s="10"/>
      <c r="C39" s="10"/>
      <c r="D39" s="10"/>
      <c r="E39" s="10"/>
      <c r="F39" s="10"/>
      <c r="G39" s="10"/>
      <c r="H39" s="10"/>
      <c r="I39" s="10"/>
    </row>
    <row r="40" spans="1:9" s="7" customFormat="1" ht="10.5">
      <c r="A40" s="10" t="s">
        <v>20</v>
      </c>
      <c r="B40" s="10"/>
      <c r="C40" s="10"/>
      <c r="D40" s="10"/>
      <c r="E40" s="10"/>
      <c r="F40" s="10"/>
      <c r="G40" s="10"/>
      <c r="H40" s="10"/>
      <c r="I40" s="10"/>
    </row>
    <row r="41" spans="1:9" s="7" customFormat="1" ht="10.5">
      <c r="A41" s="10" t="s">
        <v>75</v>
      </c>
      <c r="B41" s="24"/>
      <c r="C41" s="24"/>
      <c r="D41" s="24"/>
      <c r="E41" s="24"/>
      <c r="F41" s="24"/>
      <c r="G41" s="24"/>
      <c r="H41" s="24"/>
      <c r="I41" s="24"/>
    </row>
  </sheetData>
  <mergeCells count="43">
    <mergeCell ref="A6:B6"/>
    <mergeCell ref="E6:G6"/>
    <mergeCell ref="A8:B8"/>
    <mergeCell ref="E8:G8"/>
    <mergeCell ref="A9:B9"/>
    <mergeCell ref="F9:G9"/>
    <mergeCell ref="A10:B10"/>
    <mergeCell ref="F10:G10"/>
    <mergeCell ref="F11:G11"/>
    <mergeCell ref="F12:G12"/>
    <mergeCell ref="A13:B13"/>
    <mergeCell ref="F13:G13"/>
    <mergeCell ref="A14:B14"/>
    <mergeCell ref="F14:G14"/>
    <mergeCell ref="F15:G15"/>
    <mergeCell ref="F16:G17"/>
    <mergeCell ref="H16:H17"/>
    <mergeCell ref="I16:I17"/>
    <mergeCell ref="F18:G18"/>
    <mergeCell ref="F19:G19"/>
    <mergeCell ref="E20:G20"/>
    <mergeCell ref="E21:G21"/>
    <mergeCell ref="F22:G22"/>
    <mergeCell ref="F23:G23"/>
    <mergeCell ref="F24:G24"/>
    <mergeCell ref="F25:G25"/>
    <mergeCell ref="F26:G26"/>
    <mergeCell ref="F27:G27"/>
    <mergeCell ref="A28:B28"/>
    <mergeCell ref="F28:G28"/>
    <mergeCell ref="A29:B29"/>
    <mergeCell ref="F29:G29"/>
    <mergeCell ref="A30:B30"/>
    <mergeCell ref="F30:G30"/>
    <mergeCell ref="F31:G31"/>
    <mergeCell ref="F32:G32"/>
    <mergeCell ref="F37:G37"/>
    <mergeCell ref="A38:B38"/>
    <mergeCell ref="E38:G38"/>
    <mergeCell ref="F33:G33"/>
    <mergeCell ref="F34:G34"/>
    <mergeCell ref="F35:G35"/>
    <mergeCell ref="F36:G36"/>
  </mergeCells>
  <phoneticPr fontId="2"/>
  <pageMargins left="0.78740157480314965" right="0.78740157480314965" top="0.78740157480314965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0"/>
  <sheetViews>
    <sheetView zoomScaleNormal="100" zoomScaleSheetLayoutView="100" workbookViewId="0"/>
  </sheetViews>
  <sheetFormatPr defaultRowHeight="13.5"/>
  <cols>
    <col min="1" max="1" width="2.625" style="50" customWidth="1"/>
    <col min="2" max="2" width="20.125" style="50" customWidth="1"/>
    <col min="3" max="4" width="10.75" style="50" customWidth="1"/>
    <col min="5" max="5" width="2.625" style="50" customWidth="1"/>
    <col min="6" max="6" width="14.625" style="50" customWidth="1"/>
    <col min="7" max="7" width="6.625" style="50" customWidth="1"/>
    <col min="8" max="9" width="10.75" style="50" customWidth="1"/>
    <col min="10" max="16384" width="9" style="50"/>
  </cols>
  <sheetData>
    <row r="1" spans="1:9" s="2" customFormat="1" ht="13.5" customHeight="1">
      <c r="A1" s="49" t="s">
        <v>93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9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" customFormat="1" ht="9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s="2" customFormat="1" ht="10.5" customHeight="1">
      <c r="A4" s="1" t="s">
        <v>92</v>
      </c>
      <c r="B4" s="1"/>
      <c r="C4" s="1"/>
      <c r="D4" s="1"/>
      <c r="E4" s="1"/>
      <c r="F4" s="1"/>
      <c r="G4" s="1"/>
      <c r="H4" s="78"/>
      <c r="I4" s="77" t="s">
        <v>91</v>
      </c>
    </row>
    <row r="5" spans="1:9" s="2" customFormat="1" ht="12.75" customHeight="1">
      <c r="A5" s="471" t="s">
        <v>90</v>
      </c>
      <c r="B5" s="472"/>
      <c r="C5" s="8" t="s">
        <v>1</v>
      </c>
      <c r="D5" s="5" t="s">
        <v>2</v>
      </c>
      <c r="E5" s="473" t="s">
        <v>0</v>
      </c>
      <c r="F5" s="471"/>
      <c r="G5" s="472"/>
      <c r="H5" s="76" t="s">
        <v>1</v>
      </c>
      <c r="I5" s="75" t="s">
        <v>89</v>
      </c>
    </row>
    <row r="6" spans="1:9" s="2" customFormat="1" ht="6" customHeight="1">
      <c r="A6" s="12"/>
      <c r="B6" s="12"/>
      <c r="C6" s="20"/>
      <c r="D6" s="13"/>
      <c r="E6" s="14"/>
      <c r="F6" s="14"/>
      <c r="G6" s="15"/>
      <c r="H6" s="74"/>
      <c r="I6" s="73"/>
    </row>
    <row r="7" spans="1:9" s="2" customFormat="1" ht="10.5" customHeight="1">
      <c r="A7" s="455" t="s">
        <v>3</v>
      </c>
      <c r="B7" s="455"/>
      <c r="C7" s="63">
        <v>82790</v>
      </c>
      <c r="D7" s="72" t="s">
        <v>88</v>
      </c>
      <c r="E7" s="455" t="s">
        <v>48</v>
      </c>
      <c r="F7" s="455"/>
      <c r="G7" s="485"/>
      <c r="H7" s="56">
        <v>771</v>
      </c>
      <c r="I7" s="67">
        <v>5.0999999999999996</v>
      </c>
    </row>
    <row r="8" spans="1:9" s="2" customFormat="1" ht="10.5" customHeight="1">
      <c r="A8" s="457"/>
      <c r="B8" s="457"/>
      <c r="C8" s="71"/>
      <c r="D8" s="70"/>
      <c r="E8" s="3"/>
      <c r="F8" s="455" t="s">
        <v>4</v>
      </c>
      <c r="G8" s="485"/>
      <c r="H8" s="56">
        <v>50</v>
      </c>
      <c r="I8" s="67">
        <v>0.3</v>
      </c>
    </row>
    <row r="9" spans="1:9" s="2" customFormat="1" ht="10.5" customHeight="1">
      <c r="A9" s="455" t="s">
        <v>5</v>
      </c>
      <c r="B9" s="455"/>
      <c r="C9" s="63">
        <v>48051</v>
      </c>
      <c r="D9" s="69">
        <v>58</v>
      </c>
      <c r="E9" s="3"/>
      <c r="F9" s="455" t="s">
        <v>87</v>
      </c>
      <c r="G9" s="485"/>
      <c r="H9" s="56">
        <v>261</v>
      </c>
      <c r="I9" s="67">
        <v>1.7</v>
      </c>
    </row>
    <row r="10" spans="1:9" s="2" customFormat="1" ht="10.5" customHeight="1">
      <c r="A10" s="10"/>
      <c r="B10" s="3" t="s">
        <v>6</v>
      </c>
      <c r="C10" s="63">
        <v>33064</v>
      </c>
      <c r="D10" s="69">
        <v>68.8</v>
      </c>
      <c r="E10" s="3"/>
      <c r="F10" s="455" t="s">
        <v>86</v>
      </c>
      <c r="G10" s="485"/>
      <c r="H10" s="56">
        <v>84</v>
      </c>
      <c r="I10" s="67">
        <v>0.6</v>
      </c>
    </row>
    <row r="11" spans="1:9" s="2" customFormat="1" ht="10.5" customHeight="1">
      <c r="A11" s="3"/>
      <c r="B11" s="3" t="s">
        <v>7</v>
      </c>
      <c r="C11" s="63">
        <v>14987</v>
      </c>
      <c r="D11" s="69">
        <v>31.2</v>
      </c>
      <c r="E11" s="3"/>
      <c r="F11" s="455" t="s">
        <v>84</v>
      </c>
      <c r="G11" s="485"/>
      <c r="H11" s="56">
        <v>8</v>
      </c>
      <c r="I11" s="67">
        <v>0.1</v>
      </c>
    </row>
    <row r="12" spans="1:9" s="2" customFormat="1" ht="10.5" customHeight="1">
      <c r="A12" s="457" t="s">
        <v>83</v>
      </c>
      <c r="B12" s="457"/>
      <c r="C12" s="61"/>
      <c r="D12" s="60"/>
      <c r="E12" s="3"/>
      <c r="F12" s="455" t="s">
        <v>82</v>
      </c>
      <c r="G12" s="485"/>
      <c r="H12" s="56">
        <v>22</v>
      </c>
      <c r="I12" s="67">
        <v>0.1</v>
      </c>
    </row>
    <row r="13" spans="1:9" s="2" customFormat="1" ht="10.5" customHeight="1">
      <c r="A13" s="455" t="s">
        <v>8</v>
      </c>
      <c r="B13" s="455"/>
      <c r="C13" s="63">
        <v>14987</v>
      </c>
      <c r="D13" s="68">
        <v>100</v>
      </c>
      <c r="E13" s="3"/>
      <c r="F13" s="455" t="s">
        <v>81</v>
      </c>
      <c r="G13" s="485"/>
      <c r="H13" s="56">
        <v>61</v>
      </c>
      <c r="I13" s="67">
        <v>0.4</v>
      </c>
    </row>
    <row r="14" spans="1:9" s="2" customFormat="1" ht="10.5" customHeight="1">
      <c r="A14" s="3"/>
      <c r="B14" s="3" t="s">
        <v>40</v>
      </c>
      <c r="C14" s="63">
        <v>3550</v>
      </c>
      <c r="D14" s="62">
        <v>23.7</v>
      </c>
      <c r="E14" s="3"/>
      <c r="F14" s="455" t="s">
        <v>80</v>
      </c>
      <c r="G14" s="485"/>
      <c r="H14" s="56">
        <v>25</v>
      </c>
      <c r="I14" s="67">
        <v>0.2</v>
      </c>
    </row>
    <row r="15" spans="1:9" s="2" customFormat="1" ht="10.5" customHeight="1">
      <c r="A15" s="3"/>
      <c r="B15" s="3" t="s">
        <v>41</v>
      </c>
      <c r="C15" s="63">
        <v>21</v>
      </c>
      <c r="D15" s="62">
        <v>0.1</v>
      </c>
      <c r="E15" s="3"/>
      <c r="F15" s="468" t="s">
        <v>47</v>
      </c>
      <c r="G15" s="455"/>
      <c r="H15" s="480">
        <v>88</v>
      </c>
      <c r="I15" s="482">
        <v>0.6</v>
      </c>
    </row>
    <row r="16" spans="1:9" s="2" customFormat="1" ht="10.5" customHeight="1">
      <c r="A16" s="3"/>
      <c r="B16" s="3" t="s">
        <v>42</v>
      </c>
      <c r="C16" s="63">
        <v>2358</v>
      </c>
      <c r="D16" s="62">
        <v>15.7</v>
      </c>
      <c r="E16" s="57"/>
      <c r="F16" s="455"/>
      <c r="G16" s="455"/>
      <c r="H16" s="481"/>
      <c r="I16" s="483"/>
    </row>
    <row r="17" spans="1:9" s="2" customFormat="1" ht="10.5" customHeight="1">
      <c r="A17" s="3"/>
      <c r="B17" s="3" t="s">
        <v>43</v>
      </c>
      <c r="C17" s="63">
        <v>722</v>
      </c>
      <c r="D17" s="62">
        <v>4.8</v>
      </c>
      <c r="E17" s="3"/>
      <c r="F17" s="455" t="s">
        <v>19</v>
      </c>
      <c r="G17" s="485"/>
      <c r="H17" s="56">
        <v>152</v>
      </c>
      <c r="I17" s="66">
        <v>1</v>
      </c>
    </row>
    <row r="18" spans="1:9" s="2" customFormat="1" ht="10.5" customHeight="1">
      <c r="A18" s="3"/>
      <c r="B18" s="3" t="s">
        <v>44</v>
      </c>
      <c r="C18" s="63">
        <v>1786</v>
      </c>
      <c r="D18" s="62">
        <v>11.9</v>
      </c>
      <c r="E18" s="3"/>
      <c r="F18" s="455" t="s">
        <v>21</v>
      </c>
      <c r="G18" s="455"/>
      <c r="H18" s="56">
        <v>20</v>
      </c>
      <c r="I18" s="66">
        <v>0.1</v>
      </c>
    </row>
    <row r="19" spans="1:9" s="2" customFormat="1" ht="10.5" customHeight="1">
      <c r="A19" s="3"/>
      <c r="B19" s="3" t="s">
        <v>45</v>
      </c>
      <c r="C19" s="63">
        <v>1263</v>
      </c>
      <c r="D19" s="65">
        <v>8.4</v>
      </c>
      <c r="E19" s="457"/>
      <c r="F19" s="457"/>
      <c r="G19" s="457"/>
      <c r="H19" s="64"/>
      <c r="I19" s="54"/>
    </row>
    <row r="20" spans="1:9" s="2" customFormat="1" ht="10.5" customHeight="1">
      <c r="A20" s="3"/>
      <c r="B20" s="3" t="s">
        <v>10</v>
      </c>
      <c r="C20" s="63">
        <v>97</v>
      </c>
      <c r="D20" s="62">
        <v>0.6</v>
      </c>
      <c r="E20" s="462" t="s">
        <v>9</v>
      </c>
      <c r="F20" s="463"/>
      <c r="G20" s="464"/>
      <c r="H20" s="58">
        <v>14493</v>
      </c>
      <c r="I20" s="55">
        <v>96.70380996863949</v>
      </c>
    </row>
    <row r="21" spans="1:9" s="2" customFormat="1" ht="10.5" customHeight="1">
      <c r="A21" s="3"/>
      <c r="B21" s="3" t="s">
        <v>11</v>
      </c>
      <c r="C21" s="63">
        <v>938</v>
      </c>
      <c r="D21" s="62">
        <v>6.3</v>
      </c>
      <c r="E21" s="4"/>
      <c r="F21" s="455" t="s">
        <v>22</v>
      </c>
      <c r="G21" s="484"/>
      <c r="H21" s="58">
        <v>3570</v>
      </c>
      <c r="I21" s="59">
        <v>23.8</v>
      </c>
    </row>
    <row r="22" spans="1:9" s="2" customFormat="1" ht="10.5" customHeight="1">
      <c r="A22" s="3"/>
      <c r="B22" s="3" t="s">
        <v>12</v>
      </c>
      <c r="C22" s="63">
        <v>986</v>
      </c>
      <c r="D22" s="62">
        <v>6.7</v>
      </c>
      <c r="E22" s="4"/>
      <c r="F22" s="455" t="s">
        <v>23</v>
      </c>
      <c r="G22" s="484"/>
      <c r="H22" s="58">
        <v>387</v>
      </c>
      <c r="I22" s="59">
        <v>2.6</v>
      </c>
    </row>
    <row r="23" spans="1:9" s="2" customFormat="1" ht="10.5" customHeight="1">
      <c r="A23" s="3"/>
      <c r="B23" s="3" t="s">
        <v>13</v>
      </c>
      <c r="C23" s="63">
        <v>1879</v>
      </c>
      <c r="D23" s="62">
        <v>12.5</v>
      </c>
      <c r="E23" s="4"/>
      <c r="F23" s="455" t="s">
        <v>24</v>
      </c>
      <c r="G23" s="484"/>
      <c r="H23" s="58">
        <v>234</v>
      </c>
      <c r="I23" s="55">
        <v>1.5613531727497165</v>
      </c>
    </row>
    <row r="24" spans="1:9" s="2" customFormat="1" ht="10.5" customHeight="1">
      <c r="A24" s="3"/>
      <c r="B24" s="3" t="s">
        <v>14</v>
      </c>
      <c r="C24" s="63">
        <v>1319</v>
      </c>
      <c r="D24" s="62">
        <v>8.8000000000000007</v>
      </c>
      <c r="E24" s="4"/>
      <c r="F24" s="455" t="s">
        <v>25</v>
      </c>
      <c r="G24" s="484"/>
      <c r="H24" s="58">
        <v>63</v>
      </c>
      <c r="I24" s="55">
        <v>0.42036431574030825</v>
      </c>
    </row>
    <row r="25" spans="1:9" s="2" customFormat="1" ht="10.5" customHeight="1">
      <c r="A25" s="3"/>
      <c r="B25" s="3" t="s">
        <v>15</v>
      </c>
      <c r="C25" s="63">
        <v>68</v>
      </c>
      <c r="D25" s="62">
        <v>0.5</v>
      </c>
      <c r="E25" s="4"/>
      <c r="F25" s="455" t="s">
        <v>26</v>
      </c>
      <c r="G25" s="484"/>
      <c r="H25" s="58">
        <v>74</v>
      </c>
      <c r="I25" s="55">
        <v>0.4937612597584573</v>
      </c>
    </row>
    <row r="26" spans="1:9" s="2" customFormat="1" ht="10.5" customHeight="1">
      <c r="A26" s="18"/>
      <c r="B26" s="1"/>
      <c r="C26" s="61"/>
      <c r="D26" s="60"/>
      <c r="E26" s="4"/>
      <c r="F26" s="455" t="s">
        <v>27</v>
      </c>
      <c r="G26" s="484"/>
      <c r="H26" s="58">
        <v>1966</v>
      </c>
      <c r="I26" s="55">
        <v>13.131380529792485</v>
      </c>
    </row>
    <row r="27" spans="1:9" s="2" customFormat="1" ht="10.5" customHeight="1">
      <c r="A27" s="455" t="s">
        <v>16</v>
      </c>
      <c r="B27" s="486"/>
      <c r="C27" s="21">
        <v>143</v>
      </c>
      <c r="D27" s="16">
        <v>1</v>
      </c>
      <c r="E27" s="4"/>
      <c r="F27" s="455" t="s">
        <v>28</v>
      </c>
      <c r="G27" s="484"/>
      <c r="H27" s="58">
        <v>1364</v>
      </c>
      <c r="I27" s="55">
        <v>9.1012210582504824</v>
      </c>
    </row>
    <row r="28" spans="1:9" s="2" customFormat="1" ht="10.5" customHeight="1">
      <c r="A28" s="455" t="s">
        <v>17</v>
      </c>
      <c r="B28" s="485"/>
      <c r="C28" s="21">
        <v>7234</v>
      </c>
      <c r="D28" s="16">
        <v>48.3</v>
      </c>
      <c r="E28" s="4"/>
      <c r="F28" s="455" t="s">
        <v>29</v>
      </c>
      <c r="G28" s="484"/>
      <c r="H28" s="58">
        <v>910</v>
      </c>
      <c r="I28" s="55">
        <v>6.0585841062253953</v>
      </c>
    </row>
    <row r="29" spans="1:9" s="7" customFormat="1" ht="10.5" customHeight="1">
      <c r="A29" s="455"/>
      <c r="B29" s="455"/>
      <c r="C29" s="21"/>
      <c r="D29" s="9"/>
      <c r="E29" s="11"/>
      <c r="F29" s="455" t="s">
        <v>30</v>
      </c>
      <c r="G29" s="484"/>
      <c r="H29" s="58">
        <v>455</v>
      </c>
      <c r="I29" s="59">
        <v>3.0359645025688931</v>
      </c>
    </row>
    <row r="30" spans="1:9" s="7" customFormat="1" ht="10.5" customHeight="1">
      <c r="A30" s="24"/>
      <c r="B30" s="24"/>
      <c r="C30" s="23"/>
      <c r="D30" s="24"/>
      <c r="E30" s="11"/>
      <c r="F30" s="455" t="s">
        <v>31</v>
      </c>
      <c r="G30" s="484"/>
      <c r="H30" s="58">
        <v>882</v>
      </c>
      <c r="I30" s="55">
        <v>5.8851004203643154</v>
      </c>
    </row>
    <row r="31" spans="1:9" s="7" customFormat="1" ht="10.5" customHeight="1">
      <c r="A31" s="24"/>
      <c r="B31" s="24"/>
      <c r="C31" s="23"/>
      <c r="D31" s="17"/>
      <c r="E31" s="11"/>
      <c r="F31" s="455" t="s">
        <v>32</v>
      </c>
      <c r="G31" s="484"/>
      <c r="H31" s="58">
        <v>1543</v>
      </c>
      <c r="I31" s="55">
        <v>10.295589510909455</v>
      </c>
    </row>
    <row r="32" spans="1:9" s="7" customFormat="1" ht="10.5" customHeight="1">
      <c r="A32" s="24"/>
      <c r="B32" s="24"/>
      <c r="C32" s="23"/>
      <c r="D32" s="17"/>
      <c r="E32" s="11"/>
      <c r="F32" s="455" t="s">
        <v>33</v>
      </c>
      <c r="G32" s="484"/>
      <c r="H32" s="58">
        <v>1142</v>
      </c>
      <c r="I32" s="55">
        <v>7.6266097284313075</v>
      </c>
    </row>
    <row r="33" spans="1:9" s="7" customFormat="1" ht="10.5" customHeight="1">
      <c r="A33" s="24"/>
      <c r="B33" s="24"/>
      <c r="C33" s="23"/>
      <c r="D33" s="17"/>
      <c r="E33" s="11"/>
      <c r="F33" s="455" t="s">
        <v>34</v>
      </c>
      <c r="G33" s="485"/>
      <c r="H33" s="56">
        <v>653</v>
      </c>
      <c r="I33" s="55">
        <v>4.4000000000000004</v>
      </c>
    </row>
    <row r="34" spans="1:9" s="7" customFormat="1" ht="10.5" customHeight="1">
      <c r="A34" s="24"/>
      <c r="B34" s="24"/>
      <c r="C34" s="23"/>
      <c r="D34" s="17"/>
      <c r="E34" s="11"/>
      <c r="F34" s="455" t="s">
        <v>35</v>
      </c>
      <c r="G34" s="485"/>
      <c r="H34" s="56">
        <v>760</v>
      </c>
      <c r="I34" s="55">
        <v>5.0844064856208719</v>
      </c>
    </row>
    <row r="35" spans="1:9" s="7" customFormat="1" ht="10.5" customHeight="1">
      <c r="A35" s="24"/>
      <c r="B35" s="24"/>
      <c r="C35" s="23"/>
      <c r="D35" s="17"/>
      <c r="E35" s="11"/>
      <c r="F35" s="455" t="s">
        <v>36</v>
      </c>
      <c r="G35" s="485"/>
      <c r="H35" s="56">
        <v>96</v>
      </c>
      <c r="I35" s="55">
        <v>0.64055514779475542</v>
      </c>
    </row>
    <row r="36" spans="1:9" s="7" customFormat="1" ht="10.5" customHeight="1">
      <c r="A36" s="24"/>
      <c r="B36" s="24"/>
      <c r="C36" s="23"/>
      <c r="D36" s="17"/>
      <c r="E36" s="11"/>
      <c r="F36" s="455" t="s">
        <v>37</v>
      </c>
      <c r="G36" s="485"/>
      <c r="H36" s="56">
        <v>394</v>
      </c>
      <c r="I36" s="55">
        <v>2.6289450857409755</v>
      </c>
    </row>
    <row r="37" spans="1:9" s="7" customFormat="1" ht="6" customHeight="1">
      <c r="A37" s="457"/>
      <c r="B37" s="457"/>
      <c r="C37" s="22"/>
      <c r="D37" s="6"/>
      <c r="E37" s="458"/>
      <c r="F37" s="457"/>
      <c r="G37" s="459"/>
      <c r="H37" s="54"/>
      <c r="I37" s="53"/>
    </row>
    <row r="38" spans="1:9" s="7" customFormat="1" ht="10.5">
      <c r="A38" s="25" t="s">
        <v>78</v>
      </c>
      <c r="B38" s="10"/>
      <c r="C38" s="10"/>
      <c r="D38" s="10"/>
      <c r="E38" s="10"/>
      <c r="F38" s="10"/>
      <c r="G38" s="10"/>
      <c r="H38" s="10"/>
      <c r="I38" s="10"/>
    </row>
    <row r="39" spans="1:9" s="7" customFormat="1" ht="10.5">
      <c r="A39" s="10" t="s">
        <v>20</v>
      </c>
      <c r="B39" s="10"/>
      <c r="C39" s="10"/>
      <c r="D39" s="10"/>
      <c r="E39" s="10"/>
      <c r="F39" s="10"/>
      <c r="G39" s="10"/>
      <c r="H39" s="10"/>
      <c r="I39" s="10"/>
    </row>
    <row r="40" spans="1:9" s="7" customFormat="1" ht="10.5">
      <c r="A40" s="10" t="s">
        <v>38</v>
      </c>
      <c r="B40" s="24"/>
      <c r="C40" s="24"/>
      <c r="D40" s="24"/>
      <c r="E40" s="24"/>
      <c r="F40" s="24"/>
      <c r="G40" s="24"/>
      <c r="H40" s="24"/>
      <c r="I40" s="24"/>
    </row>
  </sheetData>
  <mergeCells count="43">
    <mergeCell ref="F14:G14"/>
    <mergeCell ref="A37:B37"/>
    <mergeCell ref="E37:G37"/>
    <mergeCell ref="F36:G36"/>
    <mergeCell ref="F33:G33"/>
    <mergeCell ref="F34:G34"/>
    <mergeCell ref="F10:G10"/>
    <mergeCell ref="F11:G11"/>
    <mergeCell ref="F12:G12"/>
    <mergeCell ref="F35:G35"/>
    <mergeCell ref="F9:G9"/>
    <mergeCell ref="F32:G32"/>
    <mergeCell ref="F29:G29"/>
    <mergeCell ref="F30:G30"/>
    <mergeCell ref="F15:G16"/>
    <mergeCell ref="F17:G17"/>
    <mergeCell ref="F18:G18"/>
    <mergeCell ref="E20:G20"/>
    <mergeCell ref="F24:G24"/>
    <mergeCell ref="F28:G28"/>
    <mergeCell ref="F13:G13"/>
    <mergeCell ref="F31:G31"/>
    <mergeCell ref="A12:B12"/>
    <mergeCell ref="A9:B9"/>
    <mergeCell ref="A27:B27"/>
    <mergeCell ref="A28:B28"/>
    <mergeCell ref="A13:B13"/>
    <mergeCell ref="A8:B8"/>
    <mergeCell ref="E5:G5"/>
    <mergeCell ref="A5:B5"/>
    <mergeCell ref="A7:B7"/>
    <mergeCell ref="E7:G7"/>
    <mergeCell ref="F8:G8"/>
    <mergeCell ref="H15:H16"/>
    <mergeCell ref="I15:I16"/>
    <mergeCell ref="A29:B29"/>
    <mergeCell ref="F21:G21"/>
    <mergeCell ref="F22:G22"/>
    <mergeCell ref="F27:G27"/>
    <mergeCell ref="F25:G25"/>
    <mergeCell ref="F26:G26"/>
    <mergeCell ref="F23:G23"/>
    <mergeCell ref="E19:G19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4"/>
  <sheetViews>
    <sheetView zoomScaleNormal="100" zoomScaleSheetLayoutView="100" workbookViewId="0"/>
  </sheetViews>
  <sheetFormatPr defaultRowHeight="13.5"/>
  <cols>
    <col min="1" max="1" width="2.625" style="50" customWidth="1"/>
    <col min="2" max="2" width="20.125" style="50" customWidth="1"/>
    <col min="3" max="4" width="10.75" style="50" customWidth="1"/>
    <col min="5" max="5" width="2.625" style="50" customWidth="1"/>
    <col min="6" max="6" width="14.625" style="50" customWidth="1"/>
    <col min="7" max="7" width="6.625" style="50" customWidth="1"/>
    <col min="8" max="9" width="10.75" style="50" customWidth="1"/>
    <col min="10" max="16384" width="9" style="50"/>
  </cols>
  <sheetData>
    <row r="1" spans="1:10" s="2" customFormat="1" ht="13.5" customHeight="1">
      <c r="A1" s="93" t="s">
        <v>107</v>
      </c>
      <c r="B1" s="93"/>
      <c r="C1" s="93"/>
      <c r="D1" s="93"/>
      <c r="E1" s="93"/>
      <c r="F1" s="93"/>
      <c r="G1" s="93"/>
      <c r="H1" s="93"/>
      <c r="I1" s="93"/>
    </row>
    <row r="2" spans="1:10" s="2" customFormat="1" ht="9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10" s="2" customFormat="1" ht="9" customHeight="1"/>
    <row r="4" spans="1:10" s="2" customFormat="1" ht="10.5" customHeight="1">
      <c r="A4" s="1" t="s">
        <v>106</v>
      </c>
      <c r="B4" s="1"/>
      <c r="C4" s="1"/>
      <c r="D4" s="1"/>
      <c r="E4" s="1"/>
      <c r="F4" s="1"/>
      <c r="G4" s="1"/>
      <c r="H4" s="1"/>
      <c r="I4" s="29" t="s">
        <v>105</v>
      </c>
    </row>
    <row r="5" spans="1:10" s="2" customFormat="1" ht="12.75" customHeight="1">
      <c r="A5" s="471" t="s">
        <v>104</v>
      </c>
      <c r="B5" s="472"/>
      <c r="C5" s="8" t="s">
        <v>1</v>
      </c>
      <c r="D5" s="5" t="s">
        <v>2</v>
      </c>
      <c r="E5" s="473" t="s">
        <v>0</v>
      </c>
      <c r="F5" s="471"/>
      <c r="G5" s="472"/>
      <c r="H5" s="8" t="s">
        <v>1</v>
      </c>
      <c r="I5" s="28" t="s">
        <v>103</v>
      </c>
    </row>
    <row r="6" spans="1:10" s="2" customFormat="1" ht="6" customHeight="1">
      <c r="A6" s="12"/>
      <c r="B6" s="13"/>
      <c r="C6" s="30"/>
      <c r="D6" s="13"/>
      <c r="E6" s="91"/>
      <c r="F6" s="14"/>
      <c r="G6" s="15"/>
      <c r="H6" s="14"/>
      <c r="I6" s="14"/>
    </row>
    <row r="7" spans="1:10" s="2" customFormat="1" ht="10.5" customHeight="1">
      <c r="A7" s="455" t="s">
        <v>3</v>
      </c>
      <c r="B7" s="467"/>
      <c r="C7" s="40">
        <v>82790</v>
      </c>
      <c r="D7" s="9" t="s">
        <v>102</v>
      </c>
      <c r="E7" s="490" t="s">
        <v>48</v>
      </c>
      <c r="F7" s="455"/>
      <c r="G7" s="485"/>
      <c r="H7" s="26">
        <v>771</v>
      </c>
      <c r="I7" s="90">
        <v>5.0999999999999996</v>
      </c>
    </row>
    <row r="8" spans="1:10" s="2" customFormat="1" ht="10.5" customHeight="1">
      <c r="A8" s="457"/>
      <c r="B8" s="459"/>
      <c r="C8" s="1"/>
      <c r="D8" s="32"/>
      <c r="E8" s="11"/>
      <c r="F8" s="455" t="s">
        <v>4</v>
      </c>
      <c r="G8" s="485"/>
      <c r="H8" s="26">
        <v>50</v>
      </c>
      <c r="I8" s="90">
        <v>0.3</v>
      </c>
    </row>
    <row r="9" spans="1:10" s="2" customFormat="1" ht="10.5" customHeight="1">
      <c r="A9" s="455" t="s">
        <v>5</v>
      </c>
      <c r="B9" s="467"/>
      <c r="C9" s="83">
        <v>48051</v>
      </c>
      <c r="D9" s="81">
        <v>58</v>
      </c>
      <c r="E9" s="11"/>
      <c r="F9" s="455" t="s">
        <v>101</v>
      </c>
      <c r="G9" s="485"/>
      <c r="H9" s="26">
        <v>261</v>
      </c>
      <c r="I9" s="90">
        <v>1.7</v>
      </c>
    </row>
    <row r="10" spans="1:10" s="2" customFormat="1" ht="10.5" customHeight="1">
      <c r="A10" s="10"/>
      <c r="B10" s="48" t="s">
        <v>6</v>
      </c>
      <c r="C10" s="83">
        <v>33064</v>
      </c>
      <c r="D10" s="81">
        <v>68.8</v>
      </c>
      <c r="E10" s="11"/>
      <c r="F10" s="455" t="s">
        <v>100</v>
      </c>
      <c r="G10" s="485"/>
      <c r="H10" s="26">
        <v>84</v>
      </c>
      <c r="I10" s="90">
        <v>0.6</v>
      </c>
    </row>
    <row r="11" spans="1:10" s="2" customFormat="1" ht="10.5" customHeight="1">
      <c r="A11" s="3"/>
      <c r="B11" s="48" t="s">
        <v>7</v>
      </c>
      <c r="C11" s="83">
        <v>14987</v>
      </c>
      <c r="D11" s="81">
        <v>31.2</v>
      </c>
      <c r="E11" s="11"/>
      <c r="F11" s="455" t="s">
        <v>99</v>
      </c>
      <c r="G11" s="485"/>
      <c r="H11" s="26">
        <v>8</v>
      </c>
      <c r="I11" s="90">
        <v>0.1</v>
      </c>
    </row>
    <row r="12" spans="1:10" s="2" customFormat="1" ht="10.5" customHeight="1">
      <c r="A12" s="457" t="s">
        <v>98</v>
      </c>
      <c r="B12" s="459"/>
      <c r="C12" s="38"/>
      <c r="D12" s="34"/>
      <c r="E12" s="11"/>
      <c r="F12" s="455" t="s">
        <v>97</v>
      </c>
      <c r="G12" s="485"/>
      <c r="H12" s="26">
        <v>22</v>
      </c>
      <c r="I12" s="90">
        <v>0.1</v>
      </c>
    </row>
    <row r="13" spans="1:10" s="2" customFormat="1" ht="10.5" customHeight="1">
      <c r="A13" s="455" t="s">
        <v>8</v>
      </c>
      <c r="B13" s="467"/>
      <c r="C13" s="83">
        <v>14987</v>
      </c>
      <c r="D13" s="16">
        <v>100</v>
      </c>
      <c r="E13" s="11"/>
      <c r="F13" s="455" t="s">
        <v>96</v>
      </c>
      <c r="G13" s="485"/>
      <c r="H13" s="26">
        <v>61</v>
      </c>
      <c r="I13" s="90">
        <v>0.4</v>
      </c>
    </row>
    <row r="14" spans="1:10" s="2" customFormat="1" ht="10.5" customHeight="1">
      <c r="A14" s="3"/>
      <c r="B14" s="48" t="s">
        <v>40</v>
      </c>
      <c r="C14" s="83">
        <v>3550</v>
      </c>
      <c r="D14" s="16">
        <v>23.7</v>
      </c>
      <c r="E14" s="11"/>
      <c r="F14" s="455" t="s">
        <v>95</v>
      </c>
      <c r="G14" s="485"/>
      <c r="H14" s="26">
        <v>25</v>
      </c>
      <c r="I14" s="90">
        <v>0.2</v>
      </c>
      <c r="J14" s="10"/>
    </row>
    <row r="15" spans="1:10" s="2" customFormat="1" ht="10.5" customHeight="1">
      <c r="A15" s="3"/>
      <c r="B15" s="48" t="s">
        <v>41</v>
      </c>
      <c r="C15" s="83">
        <v>21</v>
      </c>
      <c r="D15" s="16">
        <v>0.1</v>
      </c>
      <c r="E15" s="11"/>
      <c r="F15" s="492" t="s">
        <v>47</v>
      </c>
      <c r="G15" s="455"/>
      <c r="H15" s="469">
        <v>88</v>
      </c>
      <c r="I15" s="488">
        <v>0.6</v>
      </c>
      <c r="J15" s="10"/>
    </row>
    <row r="16" spans="1:10" s="2" customFormat="1" ht="10.5" customHeight="1">
      <c r="A16" s="3"/>
      <c r="B16" s="48" t="s">
        <v>42</v>
      </c>
      <c r="C16" s="83">
        <v>2360</v>
      </c>
      <c r="D16" s="16">
        <v>15.7</v>
      </c>
      <c r="E16" s="88"/>
      <c r="F16" s="493"/>
      <c r="G16" s="455"/>
      <c r="H16" s="487"/>
      <c r="I16" s="489"/>
      <c r="J16" s="10"/>
    </row>
    <row r="17" spans="1:9" s="2" customFormat="1" ht="10.5" customHeight="1">
      <c r="A17" s="3"/>
      <c r="B17" s="48" t="s">
        <v>43</v>
      </c>
      <c r="C17" s="83">
        <v>722</v>
      </c>
      <c r="D17" s="16">
        <v>4.8</v>
      </c>
      <c r="E17" s="11"/>
      <c r="F17" s="455" t="s">
        <v>19</v>
      </c>
      <c r="G17" s="485"/>
      <c r="H17" s="26">
        <v>152</v>
      </c>
      <c r="I17" s="87">
        <v>1</v>
      </c>
    </row>
    <row r="18" spans="1:9" s="2" customFormat="1" ht="10.5" customHeight="1">
      <c r="A18" s="3"/>
      <c r="B18" s="48" t="s">
        <v>44</v>
      </c>
      <c r="C18" s="83">
        <v>1786</v>
      </c>
      <c r="D18" s="16">
        <v>11.9</v>
      </c>
      <c r="E18" s="11"/>
      <c r="F18" s="455" t="s">
        <v>21</v>
      </c>
      <c r="G18" s="455"/>
      <c r="H18" s="26">
        <v>20</v>
      </c>
      <c r="I18" s="87">
        <v>0.1</v>
      </c>
    </row>
    <row r="19" spans="1:9" s="2" customFormat="1" ht="10.5" customHeight="1">
      <c r="A19" s="3"/>
      <c r="B19" s="48" t="s">
        <v>45</v>
      </c>
      <c r="C19" s="83">
        <v>1263</v>
      </c>
      <c r="D19" s="86">
        <v>8.4</v>
      </c>
      <c r="E19" s="458"/>
      <c r="F19" s="457"/>
      <c r="G19" s="457"/>
      <c r="H19" s="38"/>
      <c r="I19" s="85"/>
    </row>
    <row r="20" spans="1:9" s="2" customFormat="1" ht="10.5" customHeight="1">
      <c r="A20" s="3"/>
      <c r="B20" s="48" t="s">
        <v>10</v>
      </c>
      <c r="C20" s="83">
        <v>97</v>
      </c>
      <c r="D20" s="16">
        <v>0.6</v>
      </c>
      <c r="E20" s="490" t="s">
        <v>9</v>
      </c>
      <c r="F20" s="455"/>
      <c r="G20" s="467"/>
      <c r="H20" s="83">
        <v>14493</v>
      </c>
      <c r="I20" s="81">
        <v>96.70380996863949</v>
      </c>
    </row>
    <row r="21" spans="1:9" s="2" customFormat="1" ht="10.5" customHeight="1">
      <c r="A21" s="3"/>
      <c r="B21" s="48" t="s">
        <v>11</v>
      </c>
      <c r="C21" s="83">
        <v>936</v>
      </c>
      <c r="D21" s="16">
        <v>6.2</v>
      </c>
      <c r="E21" s="4"/>
      <c r="F21" s="455" t="s">
        <v>22</v>
      </c>
      <c r="G21" s="484"/>
      <c r="H21" s="83">
        <v>3570</v>
      </c>
      <c r="I21" s="84">
        <v>23.820644558617467</v>
      </c>
    </row>
    <row r="22" spans="1:9" s="2" customFormat="1" ht="10.5" customHeight="1">
      <c r="A22" s="3"/>
      <c r="B22" s="48" t="s">
        <v>12</v>
      </c>
      <c r="C22" s="83">
        <v>977</v>
      </c>
      <c r="D22" s="16">
        <v>6.5</v>
      </c>
      <c r="E22" s="4"/>
      <c r="F22" s="455" t="s">
        <v>23</v>
      </c>
      <c r="G22" s="484"/>
      <c r="H22" s="83">
        <v>387</v>
      </c>
      <c r="I22" s="84">
        <v>2.5822379395476078</v>
      </c>
    </row>
    <row r="23" spans="1:9" s="2" customFormat="1" ht="10.5" customHeight="1">
      <c r="A23" s="3"/>
      <c r="B23" s="48" t="s">
        <v>13</v>
      </c>
      <c r="C23" s="83">
        <v>1886</v>
      </c>
      <c r="D23" s="16">
        <v>12.6</v>
      </c>
      <c r="E23" s="4"/>
      <c r="F23" s="455" t="s">
        <v>24</v>
      </c>
      <c r="G23" s="484"/>
      <c r="H23" s="83">
        <v>234</v>
      </c>
      <c r="I23" s="81">
        <v>1.5613531727497165</v>
      </c>
    </row>
    <row r="24" spans="1:9" s="2" customFormat="1" ht="10.5" customHeight="1">
      <c r="A24" s="3"/>
      <c r="B24" s="48" t="s">
        <v>14</v>
      </c>
      <c r="C24" s="83">
        <v>1321</v>
      </c>
      <c r="D24" s="16">
        <v>8.8000000000000007</v>
      </c>
      <c r="E24" s="4"/>
      <c r="F24" s="455" t="s">
        <v>25</v>
      </c>
      <c r="G24" s="484"/>
      <c r="H24" s="83">
        <v>63</v>
      </c>
      <c r="I24" s="81">
        <v>0.42036431574030825</v>
      </c>
    </row>
    <row r="25" spans="1:9" s="2" customFormat="1" ht="10.5" customHeight="1">
      <c r="A25" s="3"/>
      <c r="B25" s="48" t="s">
        <v>15</v>
      </c>
      <c r="C25" s="83">
        <v>68</v>
      </c>
      <c r="D25" s="16">
        <v>0.5</v>
      </c>
      <c r="E25" s="4"/>
      <c r="F25" s="455" t="s">
        <v>26</v>
      </c>
      <c r="G25" s="484"/>
      <c r="H25" s="83">
        <v>74</v>
      </c>
      <c r="I25" s="81">
        <v>0.4937612597584573</v>
      </c>
    </row>
    <row r="26" spans="1:9" s="2" customFormat="1" ht="10.5" customHeight="1">
      <c r="A26" s="18"/>
      <c r="B26" s="1"/>
      <c r="C26" s="38"/>
      <c r="D26" s="34"/>
      <c r="E26" s="4"/>
      <c r="F26" s="455" t="s">
        <v>27</v>
      </c>
      <c r="G26" s="484"/>
      <c r="H26" s="83">
        <v>1968</v>
      </c>
      <c r="I26" s="81">
        <v>13.131380529792485</v>
      </c>
    </row>
    <row r="27" spans="1:9" s="2" customFormat="1" ht="10.5" customHeight="1">
      <c r="A27" s="455" t="s">
        <v>16</v>
      </c>
      <c r="B27" s="491"/>
      <c r="C27" s="26">
        <v>143</v>
      </c>
      <c r="D27" s="16">
        <v>1</v>
      </c>
      <c r="E27" s="4"/>
      <c r="F27" s="455" t="s">
        <v>28</v>
      </c>
      <c r="G27" s="484"/>
      <c r="H27" s="83">
        <v>1364</v>
      </c>
      <c r="I27" s="81">
        <v>9.1012210582504824</v>
      </c>
    </row>
    <row r="28" spans="1:9" s="2" customFormat="1" ht="10.5" customHeight="1">
      <c r="A28" s="455" t="s">
        <v>17</v>
      </c>
      <c r="B28" s="484"/>
      <c r="C28" s="26">
        <v>7234</v>
      </c>
      <c r="D28" s="16">
        <v>48.3</v>
      </c>
      <c r="E28" s="4"/>
      <c r="F28" s="455" t="s">
        <v>29</v>
      </c>
      <c r="G28" s="484"/>
      <c r="H28" s="83">
        <v>908</v>
      </c>
      <c r="I28" s="81">
        <v>6.0585841062253953</v>
      </c>
    </row>
    <row r="29" spans="1:9" s="7" customFormat="1" ht="10.5" customHeight="1">
      <c r="A29" s="455"/>
      <c r="B29" s="467"/>
      <c r="C29" s="26"/>
      <c r="D29" s="9"/>
      <c r="E29" s="11"/>
      <c r="F29" s="455" t="s">
        <v>30</v>
      </c>
      <c r="G29" s="484"/>
      <c r="H29" s="83">
        <v>455</v>
      </c>
      <c r="I29" s="84">
        <v>3.0359645025688931</v>
      </c>
    </row>
    <row r="30" spans="1:9" s="7" customFormat="1" ht="10.5" customHeight="1">
      <c r="C30" s="82"/>
      <c r="E30" s="11"/>
      <c r="F30" s="455" t="s">
        <v>31</v>
      </c>
      <c r="G30" s="484"/>
      <c r="H30" s="83">
        <v>882</v>
      </c>
      <c r="I30" s="81">
        <v>5.8851004203643154</v>
      </c>
    </row>
    <row r="31" spans="1:9" s="7" customFormat="1" ht="10.5" customHeight="1">
      <c r="C31" s="82"/>
      <c r="D31" s="17"/>
      <c r="E31" s="11"/>
      <c r="F31" s="455" t="s">
        <v>32</v>
      </c>
      <c r="G31" s="484"/>
      <c r="H31" s="83">
        <v>1543</v>
      </c>
      <c r="I31" s="81">
        <v>10.295589510909455</v>
      </c>
    </row>
    <row r="32" spans="1:9" s="7" customFormat="1" ht="10.5" customHeight="1">
      <c r="C32" s="82"/>
      <c r="D32" s="17"/>
      <c r="E32" s="11"/>
      <c r="F32" s="455" t="s">
        <v>33</v>
      </c>
      <c r="G32" s="484"/>
      <c r="H32" s="26">
        <v>1143</v>
      </c>
      <c r="I32" s="81">
        <v>7.6266097284313075</v>
      </c>
    </row>
    <row r="33" spans="1:9" s="7" customFormat="1" ht="10.5" customHeight="1">
      <c r="C33" s="82"/>
      <c r="D33" s="17"/>
      <c r="E33" s="11"/>
      <c r="F33" s="455" t="s">
        <v>34</v>
      </c>
      <c r="G33" s="484"/>
      <c r="H33" s="26">
        <v>650</v>
      </c>
      <c r="I33" s="81">
        <v>4.3370921465269898</v>
      </c>
    </row>
    <row r="34" spans="1:9" s="7" customFormat="1" ht="10.5" customHeight="1">
      <c r="C34" s="82"/>
      <c r="D34" s="17"/>
      <c r="E34" s="11"/>
      <c r="F34" s="455" t="s">
        <v>35</v>
      </c>
      <c r="G34" s="484"/>
      <c r="H34" s="26">
        <v>762</v>
      </c>
      <c r="I34" s="81">
        <v>5.0844064856208719</v>
      </c>
    </row>
    <row r="35" spans="1:9" s="7" customFormat="1" ht="10.5" customHeight="1">
      <c r="C35" s="82"/>
      <c r="D35" s="17"/>
      <c r="E35" s="11"/>
      <c r="F35" s="455" t="s">
        <v>36</v>
      </c>
      <c r="G35" s="484"/>
      <c r="H35" s="26">
        <v>96</v>
      </c>
      <c r="I35" s="81">
        <v>0.64055514779475542</v>
      </c>
    </row>
    <row r="36" spans="1:9" s="7" customFormat="1" ht="10.5" customHeight="1">
      <c r="C36" s="82"/>
      <c r="D36" s="17"/>
      <c r="E36" s="11"/>
      <c r="F36" s="455" t="s">
        <v>37</v>
      </c>
      <c r="G36" s="484"/>
      <c r="H36" s="26">
        <v>394</v>
      </c>
      <c r="I36" s="81">
        <v>2.6289450857409755</v>
      </c>
    </row>
    <row r="37" spans="1:9" s="7" customFormat="1" ht="6" customHeight="1">
      <c r="A37" s="457"/>
      <c r="B37" s="457"/>
      <c r="C37" s="38"/>
      <c r="D37" s="6"/>
      <c r="E37" s="458"/>
      <c r="F37" s="457"/>
      <c r="G37" s="459"/>
      <c r="H37" s="39"/>
      <c r="I37" s="80"/>
    </row>
    <row r="38" spans="1:9" s="7" customFormat="1" ht="10.5">
      <c r="A38" s="2" t="s">
        <v>94</v>
      </c>
      <c r="B38" s="2"/>
      <c r="C38" s="2"/>
      <c r="D38" s="2"/>
      <c r="E38" s="2"/>
      <c r="F38" s="2"/>
      <c r="G38" s="2"/>
      <c r="H38" s="2"/>
      <c r="I38" s="2"/>
    </row>
    <row r="39" spans="1:9" s="7" customFormat="1" ht="10.5">
      <c r="A39" s="2" t="s">
        <v>20</v>
      </c>
      <c r="B39" s="2"/>
      <c r="C39" s="2"/>
      <c r="D39" s="2"/>
      <c r="E39" s="2"/>
      <c r="F39" s="2"/>
      <c r="G39" s="2"/>
      <c r="H39" s="2"/>
      <c r="I39" s="2"/>
    </row>
    <row r="40" spans="1:9" s="7" customFormat="1" ht="10.5">
      <c r="A40" s="2" t="s">
        <v>38</v>
      </c>
    </row>
    <row r="41" spans="1:9" s="7" customFormat="1" ht="10.5">
      <c r="A41" s="2"/>
    </row>
    <row r="42" spans="1:9" s="7" customFormat="1" ht="10.5">
      <c r="A42" s="2"/>
    </row>
    <row r="43" spans="1:9" s="7" customFormat="1" ht="10.5"/>
    <row r="44" spans="1:9" s="7" customFormat="1" ht="10.5">
      <c r="C44" s="79"/>
    </row>
    <row r="45" spans="1:9" s="7" customFormat="1" ht="10.5">
      <c r="C45" s="79"/>
    </row>
    <row r="46" spans="1:9" s="7" customFormat="1" ht="10.5"/>
    <row r="47" spans="1:9" s="7" customFormat="1" ht="10.5"/>
    <row r="48" spans="1:9" s="7" customFormat="1" ht="10.5"/>
    <row r="49" spans="1:9" s="7" customFormat="1" ht="10.5"/>
    <row r="50" spans="1:9" s="7" customFormat="1" ht="10.5"/>
    <row r="51" spans="1:9" s="7" customFormat="1" ht="10.5"/>
    <row r="52" spans="1:9">
      <c r="A52" s="7"/>
      <c r="B52" s="7"/>
      <c r="C52" s="7"/>
      <c r="D52" s="7"/>
      <c r="E52" s="7"/>
      <c r="F52" s="7"/>
      <c r="G52" s="7"/>
      <c r="H52" s="7"/>
      <c r="I52" s="7"/>
    </row>
    <row r="53" spans="1:9">
      <c r="A53" s="7"/>
      <c r="B53" s="7"/>
      <c r="C53" s="7"/>
      <c r="D53" s="7"/>
      <c r="E53" s="7"/>
      <c r="F53" s="7"/>
      <c r="G53" s="7"/>
      <c r="H53" s="7"/>
      <c r="I53" s="7"/>
    </row>
    <row r="54" spans="1:9">
      <c r="A54" s="7"/>
      <c r="B54" s="7"/>
      <c r="C54" s="7"/>
      <c r="D54" s="7"/>
      <c r="E54" s="7"/>
      <c r="F54" s="7"/>
      <c r="G54" s="7"/>
      <c r="H54" s="7"/>
      <c r="I54" s="7"/>
    </row>
  </sheetData>
  <mergeCells count="43">
    <mergeCell ref="F14:G14"/>
    <mergeCell ref="A37:B37"/>
    <mergeCell ref="E37:G37"/>
    <mergeCell ref="F36:G36"/>
    <mergeCell ref="F33:G33"/>
    <mergeCell ref="F34:G34"/>
    <mergeCell ref="F10:G10"/>
    <mergeCell ref="F11:G11"/>
    <mergeCell ref="F12:G12"/>
    <mergeCell ref="F35:G35"/>
    <mergeCell ref="F9:G9"/>
    <mergeCell ref="F32:G32"/>
    <mergeCell ref="F29:G29"/>
    <mergeCell ref="F30:G30"/>
    <mergeCell ref="F15:G16"/>
    <mergeCell ref="F17:G17"/>
    <mergeCell ref="F18:G18"/>
    <mergeCell ref="E20:G20"/>
    <mergeCell ref="F24:G24"/>
    <mergeCell ref="F28:G28"/>
    <mergeCell ref="F13:G13"/>
    <mergeCell ref="F31:G31"/>
    <mergeCell ref="A12:B12"/>
    <mergeCell ref="A9:B9"/>
    <mergeCell ref="A27:B27"/>
    <mergeCell ref="A28:B28"/>
    <mergeCell ref="A13:B13"/>
    <mergeCell ref="A8:B8"/>
    <mergeCell ref="E5:G5"/>
    <mergeCell ref="A5:B5"/>
    <mergeCell ref="A7:B7"/>
    <mergeCell ref="E7:G7"/>
    <mergeCell ref="F8:G8"/>
    <mergeCell ref="H15:H16"/>
    <mergeCell ref="I15:I16"/>
    <mergeCell ref="A29:B29"/>
    <mergeCell ref="F21:G21"/>
    <mergeCell ref="F22:G22"/>
    <mergeCell ref="F27:G27"/>
    <mergeCell ref="F25:G25"/>
    <mergeCell ref="F26:G26"/>
    <mergeCell ref="F23:G23"/>
    <mergeCell ref="E19:G19"/>
  </mergeCells>
  <phoneticPr fontId="2"/>
  <pageMargins left="0.6692913385826772" right="0.6692913385826772" top="0.78740157480314965" bottom="0.53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5"/>
  <sheetViews>
    <sheetView zoomScaleNormal="100" zoomScaleSheetLayoutView="100" workbookViewId="0"/>
  </sheetViews>
  <sheetFormatPr defaultRowHeight="13.5"/>
  <cols>
    <col min="1" max="1" width="2.625" style="50" customWidth="1"/>
    <col min="2" max="2" width="20.125" style="50" customWidth="1"/>
    <col min="3" max="4" width="10.625" style="50" customWidth="1"/>
    <col min="5" max="5" width="2.625" style="50" customWidth="1"/>
    <col min="6" max="6" width="14.625" style="50" customWidth="1"/>
    <col min="7" max="7" width="6.625" style="50" customWidth="1"/>
    <col min="8" max="9" width="10.625" style="50" customWidth="1"/>
    <col min="10" max="16384" width="9" style="50"/>
  </cols>
  <sheetData>
    <row r="1" spans="1:10" s="2" customFormat="1" ht="13.5" customHeight="1">
      <c r="A1" s="103" t="s">
        <v>77</v>
      </c>
      <c r="B1" s="103"/>
      <c r="C1" s="103"/>
      <c r="D1" s="103"/>
      <c r="E1" s="103"/>
      <c r="F1" s="103"/>
      <c r="G1" s="103"/>
      <c r="H1" s="103"/>
      <c r="I1" s="103"/>
    </row>
    <row r="2" spans="1:10" s="2" customFormat="1" ht="10.5" customHeight="1"/>
    <row r="3" spans="1:10" s="2" customFormat="1" ht="10.5" customHeight="1">
      <c r="A3" s="1" t="s">
        <v>73</v>
      </c>
      <c r="B3" s="1"/>
      <c r="C3" s="1"/>
      <c r="D3" s="1"/>
      <c r="E3" s="1"/>
      <c r="F3" s="1"/>
      <c r="G3" s="1"/>
      <c r="H3" s="1"/>
      <c r="I3" s="1" t="s">
        <v>142</v>
      </c>
    </row>
    <row r="4" spans="1:10" s="2" customFormat="1" ht="10.5" customHeight="1">
      <c r="A4" s="471" t="s">
        <v>0</v>
      </c>
      <c r="B4" s="472"/>
      <c r="C4" s="8" t="s">
        <v>1</v>
      </c>
      <c r="D4" s="5" t="s">
        <v>2</v>
      </c>
      <c r="E4" s="473" t="s">
        <v>0</v>
      </c>
      <c r="F4" s="471"/>
      <c r="G4" s="472"/>
      <c r="H4" s="8" t="s">
        <v>1</v>
      </c>
      <c r="I4" s="28" t="s">
        <v>70</v>
      </c>
    </row>
    <row r="5" spans="1:10" s="2" customFormat="1" ht="6" customHeight="1">
      <c r="A5" s="12"/>
      <c r="B5" s="13"/>
      <c r="C5" s="30"/>
      <c r="D5" s="13"/>
      <c r="E5" s="91"/>
      <c r="F5" s="14"/>
      <c r="G5" s="15"/>
      <c r="H5" s="14"/>
      <c r="I5" s="14"/>
    </row>
    <row r="6" spans="1:10" s="2" customFormat="1" ht="10.5" customHeight="1">
      <c r="A6" s="455" t="s">
        <v>3</v>
      </c>
      <c r="B6" s="467"/>
      <c r="C6" s="40">
        <v>82790</v>
      </c>
      <c r="D6" s="9" t="s">
        <v>141</v>
      </c>
      <c r="E6" s="490" t="s">
        <v>4</v>
      </c>
      <c r="F6" s="455"/>
      <c r="G6" s="484"/>
      <c r="H6" s="83">
        <v>50</v>
      </c>
      <c r="I6" s="89">
        <v>0.3</v>
      </c>
    </row>
    <row r="7" spans="1:10" s="2" customFormat="1" ht="10.5" customHeight="1">
      <c r="A7" s="457"/>
      <c r="B7" s="459"/>
      <c r="C7" s="1"/>
      <c r="D7" s="32"/>
      <c r="E7" s="490" t="s">
        <v>68</v>
      </c>
      <c r="F7" s="455"/>
      <c r="G7" s="467"/>
      <c r="H7" s="83">
        <v>261</v>
      </c>
      <c r="I7" s="89">
        <v>1.7</v>
      </c>
    </row>
    <row r="8" spans="1:10" s="2" customFormat="1" ht="10.5" customHeight="1">
      <c r="A8" s="455" t="s">
        <v>5</v>
      </c>
      <c r="B8" s="467"/>
      <c r="C8" s="83">
        <v>48051</v>
      </c>
      <c r="D8" s="81">
        <v>100</v>
      </c>
      <c r="E8" s="497" t="s">
        <v>140</v>
      </c>
      <c r="F8" s="498"/>
      <c r="G8" s="499"/>
      <c r="H8" s="83">
        <v>84</v>
      </c>
      <c r="I8" s="89">
        <v>0.6</v>
      </c>
    </row>
    <row r="9" spans="1:10" s="2" customFormat="1" ht="10.5" customHeight="1">
      <c r="A9" s="10"/>
      <c r="B9" s="48" t="s">
        <v>6</v>
      </c>
      <c r="C9" s="83">
        <v>33051</v>
      </c>
      <c r="D9" s="81">
        <v>68.783167884123117</v>
      </c>
      <c r="E9" s="490" t="s">
        <v>139</v>
      </c>
      <c r="F9" s="455"/>
      <c r="G9" s="48"/>
      <c r="H9" s="81">
        <v>8.1</v>
      </c>
      <c r="I9" s="89">
        <v>0.1</v>
      </c>
    </row>
    <row r="10" spans="1:10" s="2" customFormat="1" ht="10.5" customHeight="1">
      <c r="A10" s="3"/>
      <c r="B10" s="48" t="s">
        <v>7</v>
      </c>
      <c r="C10" s="83">
        <v>15000</v>
      </c>
      <c r="D10" s="81">
        <v>31.21683211587688</v>
      </c>
      <c r="E10" s="490" t="s">
        <v>138</v>
      </c>
      <c r="F10" s="455"/>
      <c r="G10" s="48"/>
      <c r="H10" s="83">
        <v>22</v>
      </c>
      <c r="I10" s="89">
        <v>0.1</v>
      </c>
    </row>
    <row r="11" spans="1:10" s="2" customFormat="1" ht="10.5" customHeight="1">
      <c r="A11" s="457" t="s">
        <v>65</v>
      </c>
      <c r="B11" s="459"/>
      <c r="C11" s="38"/>
      <c r="D11" s="34"/>
      <c r="E11" s="490" t="s">
        <v>63</v>
      </c>
      <c r="F11" s="455"/>
      <c r="G11" s="467"/>
      <c r="H11" s="83">
        <v>61</v>
      </c>
      <c r="I11" s="89">
        <v>0.4</v>
      </c>
    </row>
    <row r="12" spans="1:10" s="2" customFormat="1" ht="10.5" customHeight="1">
      <c r="A12" s="455" t="s">
        <v>8</v>
      </c>
      <c r="B12" s="467"/>
      <c r="C12" s="83">
        <v>15000</v>
      </c>
      <c r="D12" s="33">
        <v>100</v>
      </c>
      <c r="E12" s="497" t="s">
        <v>137</v>
      </c>
      <c r="F12" s="498"/>
      <c r="G12" s="499"/>
      <c r="H12" s="83">
        <v>25</v>
      </c>
      <c r="I12" s="89">
        <v>0.2</v>
      </c>
    </row>
    <row r="13" spans="1:10" s="2" customFormat="1" ht="10.5" customHeight="1">
      <c r="A13" s="3"/>
      <c r="B13" s="48" t="s">
        <v>136</v>
      </c>
      <c r="C13" s="83">
        <v>3563</v>
      </c>
      <c r="D13" s="33">
        <v>23.8</v>
      </c>
      <c r="E13" s="504" t="s">
        <v>134</v>
      </c>
      <c r="F13" s="505"/>
      <c r="G13" s="506"/>
      <c r="H13" s="469">
        <v>88</v>
      </c>
      <c r="I13" s="488">
        <v>0.6</v>
      </c>
      <c r="J13" s="10"/>
    </row>
    <row r="14" spans="1:10" s="2" customFormat="1" ht="10.5" customHeight="1">
      <c r="A14" s="3"/>
      <c r="B14" s="48" t="s">
        <v>133</v>
      </c>
      <c r="C14" s="83">
        <v>21</v>
      </c>
      <c r="D14" s="33">
        <v>0.1</v>
      </c>
      <c r="E14" s="504"/>
      <c r="F14" s="505"/>
      <c r="G14" s="506"/>
      <c r="H14" s="487"/>
      <c r="I14" s="500"/>
      <c r="J14" s="10"/>
    </row>
    <row r="15" spans="1:10" s="2" customFormat="1" ht="10.5" customHeight="1">
      <c r="A15" s="3"/>
      <c r="B15" s="48" t="s">
        <v>131</v>
      </c>
      <c r="C15" s="83">
        <v>2360</v>
      </c>
      <c r="D15" s="33">
        <v>15.7</v>
      </c>
      <c r="E15" s="501" t="s">
        <v>19</v>
      </c>
      <c r="F15" s="502"/>
      <c r="G15" s="503"/>
      <c r="H15" s="40">
        <v>152</v>
      </c>
      <c r="I15" s="87" t="s">
        <v>112</v>
      </c>
      <c r="J15" s="10"/>
    </row>
    <row r="16" spans="1:10" s="2" customFormat="1" ht="10.5" customHeight="1">
      <c r="A16" s="3"/>
      <c r="B16" s="48" t="s">
        <v>129</v>
      </c>
      <c r="C16" s="83">
        <v>722</v>
      </c>
      <c r="D16" s="33">
        <v>4.8</v>
      </c>
      <c r="E16" s="501" t="s">
        <v>21</v>
      </c>
      <c r="F16" s="502"/>
      <c r="G16" s="503"/>
      <c r="H16" s="40">
        <v>20</v>
      </c>
      <c r="I16" s="87" t="s">
        <v>127</v>
      </c>
    </row>
    <row r="17" spans="1:9" s="2" customFormat="1" ht="10.5" customHeight="1">
      <c r="A17" s="3"/>
      <c r="B17" s="48" t="s">
        <v>126</v>
      </c>
      <c r="C17" s="83">
        <v>1786</v>
      </c>
      <c r="D17" s="33">
        <v>11.9</v>
      </c>
      <c r="E17" s="102"/>
      <c r="F17" s="1"/>
      <c r="G17" s="1"/>
      <c r="H17" s="102"/>
      <c r="I17" s="1"/>
    </row>
    <row r="18" spans="1:9" s="2" customFormat="1" ht="10.5" customHeight="1">
      <c r="A18" s="3"/>
      <c r="B18" s="48" t="s">
        <v>124</v>
      </c>
      <c r="C18" s="83">
        <v>1263</v>
      </c>
      <c r="D18" s="33">
        <v>8.4</v>
      </c>
      <c r="E18" s="490" t="s">
        <v>9</v>
      </c>
      <c r="F18" s="455"/>
      <c r="G18" s="467"/>
      <c r="H18" s="83">
        <v>13884</v>
      </c>
      <c r="I18" s="81">
        <v>92.6</v>
      </c>
    </row>
    <row r="19" spans="1:9" s="2" customFormat="1" ht="10.5" customHeight="1">
      <c r="A19" s="3"/>
      <c r="B19" s="48" t="s">
        <v>10</v>
      </c>
      <c r="C19" s="83">
        <v>97</v>
      </c>
      <c r="D19" s="33">
        <v>0.6</v>
      </c>
      <c r="E19" s="4"/>
      <c r="F19" s="455" t="s">
        <v>122</v>
      </c>
      <c r="G19" s="484"/>
      <c r="H19" s="83">
        <v>3583</v>
      </c>
      <c r="I19" s="84">
        <v>23.9</v>
      </c>
    </row>
    <row r="20" spans="1:9" s="2" customFormat="1" ht="10.5" customHeight="1">
      <c r="A20" s="3"/>
      <c r="B20" s="48" t="s">
        <v>11</v>
      </c>
      <c r="C20" s="83">
        <v>936</v>
      </c>
      <c r="D20" s="33">
        <v>6.2</v>
      </c>
      <c r="E20" s="4"/>
      <c r="F20" s="455" t="s">
        <v>121</v>
      </c>
      <c r="G20" s="484"/>
      <c r="H20" s="83">
        <v>1354</v>
      </c>
      <c r="I20" s="84" t="s">
        <v>120</v>
      </c>
    </row>
    <row r="21" spans="1:9" s="2" customFormat="1" ht="10.5" customHeight="1">
      <c r="A21" s="3"/>
      <c r="B21" s="48" t="s">
        <v>12</v>
      </c>
      <c r="C21" s="83">
        <v>977</v>
      </c>
      <c r="D21" s="33">
        <v>6.5</v>
      </c>
      <c r="E21" s="4"/>
      <c r="F21" s="455" t="s">
        <v>119</v>
      </c>
      <c r="G21" s="484"/>
      <c r="H21" s="83">
        <v>408</v>
      </c>
      <c r="I21" s="81">
        <v>2.7</v>
      </c>
    </row>
    <row r="22" spans="1:9" s="2" customFormat="1" ht="10.5" customHeight="1">
      <c r="A22" s="3"/>
      <c r="B22" s="48" t="s">
        <v>13</v>
      </c>
      <c r="C22" s="83">
        <v>1886</v>
      </c>
      <c r="D22" s="33">
        <v>12.6</v>
      </c>
      <c r="E22" s="4"/>
      <c r="F22" s="455" t="s">
        <v>118</v>
      </c>
      <c r="G22" s="484"/>
      <c r="H22" s="83">
        <v>102</v>
      </c>
      <c r="I22" s="81">
        <v>0.7</v>
      </c>
    </row>
    <row r="23" spans="1:9" s="2" customFormat="1" ht="10.5" customHeight="1">
      <c r="A23" s="3"/>
      <c r="B23" s="48" t="s">
        <v>14</v>
      </c>
      <c r="C23" s="83">
        <v>1321</v>
      </c>
      <c r="D23" s="33">
        <v>8.8000000000000007</v>
      </c>
      <c r="E23" s="4"/>
      <c r="F23" s="455" t="s">
        <v>117</v>
      </c>
      <c r="G23" s="484"/>
      <c r="H23" s="83">
        <v>1821</v>
      </c>
      <c r="I23" s="81">
        <v>12.1</v>
      </c>
    </row>
    <row r="24" spans="1:9" s="2" customFormat="1" ht="10.5" customHeight="1">
      <c r="A24" s="3"/>
      <c r="B24" s="48" t="s">
        <v>15</v>
      </c>
      <c r="C24" s="83">
        <v>68</v>
      </c>
      <c r="D24" s="33">
        <v>0.5</v>
      </c>
      <c r="E24" s="4"/>
      <c r="F24" s="455" t="s">
        <v>116</v>
      </c>
      <c r="G24" s="484"/>
      <c r="H24" s="83">
        <v>2645</v>
      </c>
      <c r="I24" s="81">
        <v>17.600000000000001</v>
      </c>
    </row>
    <row r="25" spans="1:9" s="2" customFormat="1" ht="10.5" customHeight="1">
      <c r="A25" s="3"/>
      <c r="C25" s="26"/>
      <c r="D25" s="33"/>
      <c r="E25" s="4"/>
      <c r="F25" s="455" t="s">
        <v>115</v>
      </c>
      <c r="G25" s="484"/>
      <c r="H25" s="83">
        <v>2133</v>
      </c>
      <c r="I25" s="81">
        <v>14.2</v>
      </c>
    </row>
    <row r="26" spans="1:9" s="2" customFormat="1" ht="10.5" customHeight="1">
      <c r="A26" s="463" t="s">
        <v>16</v>
      </c>
      <c r="B26" s="494"/>
      <c r="C26" s="101">
        <v>143</v>
      </c>
      <c r="D26" s="100">
        <v>1</v>
      </c>
      <c r="E26" s="4"/>
      <c r="F26" s="455" t="s">
        <v>114</v>
      </c>
      <c r="G26" s="484"/>
      <c r="H26" s="83">
        <v>569</v>
      </c>
      <c r="I26" s="81">
        <v>3.8</v>
      </c>
    </row>
    <row r="27" spans="1:9" s="2" customFormat="1" ht="10.5" customHeight="1">
      <c r="A27" s="455" t="s">
        <v>17</v>
      </c>
      <c r="B27" s="484"/>
      <c r="C27" s="26">
        <v>7245</v>
      </c>
      <c r="D27" s="99">
        <v>48.3</v>
      </c>
      <c r="E27" s="4"/>
      <c r="F27" s="455" t="s">
        <v>113</v>
      </c>
      <c r="G27" s="484"/>
      <c r="H27" s="83">
        <v>152</v>
      </c>
      <c r="I27" s="84" t="s">
        <v>112</v>
      </c>
    </row>
    <row r="28" spans="1:9" s="7" customFormat="1" ht="10.5" customHeight="1">
      <c r="A28" s="455"/>
      <c r="B28" s="467"/>
      <c r="C28" s="26"/>
      <c r="D28" s="9"/>
      <c r="E28" s="11"/>
      <c r="F28" s="455" t="s">
        <v>111</v>
      </c>
      <c r="G28" s="484"/>
      <c r="H28" s="83">
        <v>925</v>
      </c>
      <c r="I28" s="81">
        <v>6.2</v>
      </c>
    </row>
    <row r="29" spans="1:9" s="7" customFormat="1" ht="10.5" customHeight="1">
      <c r="C29" s="82"/>
      <c r="E29" s="11"/>
      <c r="F29" s="455" t="s">
        <v>110</v>
      </c>
      <c r="G29" s="484"/>
      <c r="H29" s="83">
        <v>192</v>
      </c>
      <c r="I29" s="81">
        <v>1.3</v>
      </c>
    </row>
    <row r="30" spans="1:9" s="7" customFormat="1" ht="10.5" customHeight="1">
      <c r="A30" s="3"/>
      <c r="B30" s="48"/>
      <c r="C30" s="40"/>
      <c r="D30" s="9"/>
      <c r="E30" s="98"/>
      <c r="F30" s="97"/>
      <c r="G30" s="97"/>
      <c r="H30" s="98"/>
      <c r="I30" s="97"/>
    </row>
    <row r="31" spans="1:9" s="7" customFormat="1" ht="10.5" customHeight="1">
      <c r="A31" s="3"/>
      <c r="B31" s="48"/>
      <c r="C31" s="40"/>
      <c r="D31" s="9"/>
      <c r="E31" s="462" t="s">
        <v>109</v>
      </c>
      <c r="F31" s="495"/>
      <c r="G31" s="496"/>
      <c r="H31" s="96">
        <v>5.9</v>
      </c>
      <c r="I31" s="95">
        <v>0</v>
      </c>
    </row>
    <row r="32" spans="1:9" s="7" customFormat="1" ht="6" customHeight="1">
      <c r="A32" s="457"/>
      <c r="B32" s="459"/>
      <c r="C32" s="94"/>
      <c r="D32" s="6"/>
      <c r="E32" s="458"/>
      <c r="F32" s="457"/>
      <c r="G32" s="459"/>
      <c r="H32" s="39"/>
      <c r="I32" s="80"/>
    </row>
    <row r="33" spans="1:9" s="7" customFormat="1" ht="10.5">
      <c r="A33" s="2" t="s">
        <v>61</v>
      </c>
      <c r="B33" s="2"/>
      <c r="C33" s="2"/>
      <c r="D33" s="2"/>
      <c r="E33" s="2"/>
      <c r="F33" s="2"/>
      <c r="G33" s="2"/>
      <c r="H33" s="2"/>
      <c r="I33" s="2"/>
    </row>
    <row r="34" spans="1:9" s="7" customFormat="1" ht="10.5">
      <c r="A34" s="2" t="s">
        <v>20</v>
      </c>
      <c r="B34" s="2"/>
      <c r="C34" s="2"/>
      <c r="D34" s="2"/>
      <c r="E34" s="2"/>
      <c r="F34" s="2"/>
      <c r="G34" s="2"/>
      <c r="H34" s="2"/>
      <c r="I34" s="2"/>
    </row>
    <row r="35" spans="1:9" s="7" customFormat="1" ht="10.5">
      <c r="A35" s="2" t="s">
        <v>108</v>
      </c>
    </row>
  </sheetData>
  <mergeCells count="37">
    <mergeCell ref="I13:I14"/>
    <mergeCell ref="E16:G16"/>
    <mergeCell ref="H13:H14"/>
    <mergeCell ref="E13:G14"/>
    <mergeCell ref="E15:G15"/>
    <mergeCell ref="E4:G4"/>
    <mergeCell ref="A4:B4"/>
    <mergeCell ref="A6:B6"/>
    <mergeCell ref="A28:B28"/>
    <mergeCell ref="E9:F9"/>
    <mergeCell ref="F21:G21"/>
    <mergeCell ref="F20:G20"/>
    <mergeCell ref="F28:G28"/>
    <mergeCell ref="A7:B7"/>
    <mergeCell ref="E8:G8"/>
    <mergeCell ref="E11:G11"/>
    <mergeCell ref="E6:G6"/>
    <mergeCell ref="E7:G7"/>
    <mergeCell ref="F22:G22"/>
    <mergeCell ref="F26:G26"/>
    <mergeCell ref="F24:G24"/>
    <mergeCell ref="A32:B32"/>
    <mergeCell ref="E32:G32"/>
    <mergeCell ref="A11:B11"/>
    <mergeCell ref="A8:B8"/>
    <mergeCell ref="A26:B26"/>
    <mergeCell ref="A27:B27"/>
    <mergeCell ref="A12:B12"/>
    <mergeCell ref="E18:G18"/>
    <mergeCell ref="F23:G23"/>
    <mergeCell ref="F27:G27"/>
    <mergeCell ref="F29:G29"/>
    <mergeCell ref="E31:G31"/>
    <mergeCell ref="F25:G25"/>
    <mergeCell ref="E10:F10"/>
    <mergeCell ref="E12:G12"/>
    <mergeCell ref="F19:G19"/>
  </mergeCells>
  <phoneticPr fontId="2"/>
  <pageMargins left="0.6692913385826772" right="0.6692913385826772" top="0.78740157480314965" bottom="0.5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9"/>
  <sheetViews>
    <sheetView zoomScaleNormal="100" zoomScaleSheetLayoutView="100" workbookViewId="0"/>
  </sheetViews>
  <sheetFormatPr defaultRowHeight="13.5"/>
  <cols>
    <col min="1" max="1" width="2.625" style="50" customWidth="1"/>
    <col min="2" max="2" width="20.125" style="50" customWidth="1"/>
    <col min="3" max="4" width="10.625" style="50" customWidth="1"/>
    <col min="5" max="5" width="2.625" style="50" customWidth="1"/>
    <col min="6" max="6" width="14.625" style="50" customWidth="1"/>
    <col min="7" max="7" width="6.625" style="50" customWidth="1"/>
    <col min="8" max="9" width="10.625" style="50" customWidth="1"/>
    <col min="10" max="16384" width="9" style="50"/>
  </cols>
  <sheetData>
    <row r="1" spans="1:10" s="2" customFormat="1" ht="13.5" customHeight="1">
      <c r="A1" s="103" t="s">
        <v>74</v>
      </c>
      <c r="B1" s="103"/>
      <c r="C1" s="103"/>
      <c r="D1" s="103"/>
      <c r="E1" s="103"/>
      <c r="F1" s="103"/>
      <c r="G1" s="103"/>
      <c r="H1" s="103"/>
      <c r="I1" s="103"/>
    </row>
    <row r="2" spans="1:10" s="2" customFormat="1" ht="10.5" customHeight="1"/>
    <row r="3" spans="1:10" s="2" customFormat="1" ht="10.5" customHeight="1">
      <c r="A3" s="1" t="s">
        <v>73</v>
      </c>
      <c r="B3" s="1"/>
      <c r="C3" s="1"/>
      <c r="D3" s="1"/>
      <c r="E3" s="1"/>
      <c r="F3" s="1"/>
      <c r="G3" s="1"/>
      <c r="H3" s="1"/>
      <c r="I3" s="1" t="s">
        <v>143</v>
      </c>
    </row>
    <row r="4" spans="1:10" s="2" customFormat="1" ht="10.5" customHeight="1">
      <c r="A4" s="471" t="s">
        <v>0</v>
      </c>
      <c r="B4" s="472"/>
      <c r="C4" s="8" t="s">
        <v>1</v>
      </c>
      <c r="D4" s="5" t="s">
        <v>2</v>
      </c>
      <c r="E4" s="473" t="s">
        <v>0</v>
      </c>
      <c r="F4" s="471"/>
      <c r="G4" s="472"/>
      <c r="H4" s="8" t="s">
        <v>1</v>
      </c>
      <c r="I4" s="28" t="s">
        <v>70</v>
      </c>
    </row>
    <row r="5" spans="1:10" s="2" customFormat="1" ht="6" customHeight="1">
      <c r="A5" s="12"/>
      <c r="B5" s="13"/>
      <c r="C5" s="30"/>
      <c r="D5" s="13"/>
      <c r="E5" s="91"/>
      <c r="F5" s="14"/>
      <c r="G5" s="15"/>
      <c r="H5" s="14"/>
      <c r="I5" s="14"/>
    </row>
    <row r="6" spans="1:10" s="2" customFormat="1" ht="10.5" customHeight="1">
      <c r="A6" s="455" t="s">
        <v>3</v>
      </c>
      <c r="B6" s="467"/>
      <c r="C6" s="40">
        <v>82790</v>
      </c>
      <c r="D6" s="9" t="s">
        <v>141</v>
      </c>
      <c r="E6" s="490" t="s">
        <v>4</v>
      </c>
      <c r="F6" s="455"/>
      <c r="G6" s="484"/>
      <c r="H6" s="83">
        <v>50</v>
      </c>
      <c r="I6" s="89">
        <v>0.3</v>
      </c>
    </row>
    <row r="7" spans="1:10" s="2" customFormat="1" ht="10.5" customHeight="1">
      <c r="A7" s="457"/>
      <c r="B7" s="459"/>
      <c r="C7" s="1"/>
      <c r="D7" s="32"/>
      <c r="E7" s="490" t="s">
        <v>68</v>
      </c>
      <c r="F7" s="455"/>
      <c r="G7" s="467"/>
      <c r="H7" s="83">
        <v>261</v>
      </c>
      <c r="I7" s="89">
        <v>1.7</v>
      </c>
    </row>
    <row r="8" spans="1:10" s="2" customFormat="1" ht="10.5" customHeight="1">
      <c r="A8" s="455" t="s">
        <v>5</v>
      </c>
      <c r="B8" s="467"/>
      <c r="C8" s="83">
        <v>48051</v>
      </c>
      <c r="D8" s="81">
        <v>100</v>
      </c>
      <c r="E8" s="497" t="s">
        <v>140</v>
      </c>
      <c r="F8" s="498"/>
      <c r="G8" s="499"/>
      <c r="H8" s="83">
        <v>84</v>
      </c>
      <c r="I8" s="89">
        <v>0.6</v>
      </c>
    </row>
    <row r="9" spans="1:10" s="2" customFormat="1" ht="10.5" customHeight="1">
      <c r="A9" s="10"/>
      <c r="B9" s="48" t="s">
        <v>6</v>
      </c>
      <c r="C9" s="83">
        <v>33051</v>
      </c>
      <c r="D9" s="81">
        <v>68.783167884123117</v>
      </c>
      <c r="E9" s="490" t="s">
        <v>139</v>
      </c>
      <c r="F9" s="455"/>
      <c r="G9" s="48"/>
      <c r="H9" s="81">
        <v>8.1</v>
      </c>
      <c r="I9" s="89">
        <v>0.1</v>
      </c>
    </row>
    <row r="10" spans="1:10" s="2" customFormat="1" ht="10.5" customHeight="1">
      <c r="A10" s="3"/>
      <c r="B10" s="48" t="s">
        <v>7</v>
      </c>
      <c r="C10" s="83">
        <v>15000</v>
      </c>
      <c r="D10" s="81">
        <v>31.21683211587688</v>
      </c>
      <c r="E10" s="490" t="s">
        <v>138</v>
      </c>
      <c r="F10" s="455"/>
      <c r="G10" s="48"/>
      <c r="H10" s="83">
        <v>22</v>
      </c>
      <c r="I10" s="89">
        <v>0.1</v>
      </c>
    </row>
    <row r="11" spans="1:10" s="2" customFormat="1" ht="10.5" customHeight="1">
      <c r="A11" s="457" t="s">
        <v>65</v>
      </c>
      <c r="B11" s="459"/>
      <c r="C11" s="38"/>
      <c r="D11" s="34"/>
      <c r="E11" s="490" t="s">
        <v>63</v>
      </c>
      <c r="F11" s="455"/>
      <c r="G11" s="467"/>
      <c r="H11" s="83">
        <v>61</v>
      </c>
      <c r="I11" s="89">
        <v>0.4</v>
      </c>
    </row>
    <row r="12" spans="1:10" s="2" customFormat="1" ht="10.5" customHeight="1">
      <c r="A12" s="455" t="s">
        <v>8</v>
      </c>
      <c r="B12" s="467"/>
      <c r="C12" s="83">
        <v>15000</v>
      </c>
      <c r="D12" s="33">
        <v>100</v>
      </c>
      <c r="E12" s="497" t="s">
        <v>137</v>
      </c>
      <c r="F12" s="498"/>
      <c r="G12" s="499"/>
      <c r="H12" s="83">
        <v>25</v>
      </c>
      <c r="I12" s="89">
        <v>0.2</v>
      </c>
    </row>
    <row r="13" spans="1:10" s="2" customFormat="1" ht="10.5" customHeight="1">
      <c r="A13" s="3"/>
      <c r="B13" s="48" t="s">
        <v>136</v>
      </c>
      <c r="C13" s="83">
        <v>3563</v>
      </c>
      <c r="D13" s="33">
        <v>23.8</v>
      </c>
      <c r="E13" s="504" t="s">
        <v>134</v>
      </c>
      <c r="F13" s="505"/>
      <c r="G13" s="506"/>
      <c r="H13" s="469">
        <v>88</v>
      </c>
      <c r="I13" s="488">
        <v>0.6</v>
      </c>
      <c r="J13" s="10"/>
    </row>
    <row r="14" spans="1:10" s="2" customFormat="1" ht="10.5" customHeight="1">
      <c r="A14" s="3"/>
      <c r="B14" s="48" t="s">
        <v>133</v>
      </c>
      <c r="C14" s="83">
        <v>21</v>
      </c>
      <c r="D14" s="33">
        <v>0.1</v>
      </c>
      <c r="E14" s="504"/>
      <c r="F14" s="505"/>
      <c r="G14" s="506"/>
      <c r="H14" s="487"/>
      <c r="I14" s="500"/>
      <c r="J14" s="10"/>
    </row>
    <row r="15" spans="1:10" s="2" customFormat="1" ht="10.5" customHeight="1">
      <c r="A15" s="3"/>
      <c r="B15" s="48" t="s">
        <v>131</v>
      </c>
      <c r="C15" s="83">
        <v>2360</v>
      </c>
      <c r="D15" s="33">
        <v>15.7</v>
      </c>
      <c r="E15" s="501" t="s">
        <v>19</v>
      </c>
      <c r="F15" s="502"/>
      <c r="G15" s="503"/>
      <c r="H15" s="40">
        <v>152</v>
      </c>
      <c r="I15" s="87">
        <v>1</v>
      </c>
      <c r="J15" s="10"/>
    </row>
    <row r="16" spans="1:10" s="2" customFormat="1" ht="10.5" customHeight="1">
      <c r="A16" s="3"/>
      <c r="B16" s="48" t="s">
        <v>129</v>
      </c>
      <c r="C16" s="83">
        <v>722</v>
      </c>
      <c r="D16" s="33">
        <v>4.8</v>
      </c>
      <c r="E16" s="501" t="s">
        <v>21</v>
      </c>
      <c r="F16" s="502"/>
      <c r="G16" s="503"/>
      <c r="H16" s="40">
        <v>20</v>
      </c>
      <c r="I16" s="87">
        <v>0.1</v>
      </c>
    </row>
    <row r="17" spans="1:9" s="2" customFormat="1" ht="10.5" customHeight="1">
      <c r="A17" s="3"/>
      <c r="B17" s="48" t="s">
        <v>126</v>
      </c>
      <c r="C17" s="83">
        <v>1786</v>
      </c>
      <c r="D17" s="33">
        <v>11.9</v>
      </c>
      <c r="E17" s="102"/>
      <c r="F17" s="1"/>
      <c r="G17" s="1"/>
      <c r="H17" s="102"/>
      <c r="I17" s="1"/>
    </row>
    <row r="18" spans="1:9" s="2" customFormat="1" ht="10.5" customHeight="1">
      <c r="A18" s="3"/>
      <c r="B18" s="48" t="s">
        <v>124</v>
      </c>
      <c r="C18" s="83">
        <v>1263</v>
      </c>
      <c r="D18" s="33">
        <v>8.4</v>
      </c>
      <c r="E18" s="490" t="s">
        <v>9</v>
      </c>
      <c r="F18" s="455"/>
      <c r="G18" s="467"/>
      <c r="H18" s="83">
        <v>13884</v>
      </c>
      <c r="I18" s="81">
        <v>92.6</v>
      </c>
    </row>
    <row r="19" spans="1:9" s="2" customFormat="1" ht="10.5" customHeight="1">
      <c r="A19" s="3"/>
      <c r="B19" s="48" t="s">
        <v>10</v>
      </c>
      <c r="C19" s="83">
        <v>97</v>
      </c>
      <c r="D19" s="33">
        <v>0.6</v>
      </c>
      <c r="E19" s="4"/>
      <c r="F19" s="455" t="s">
        <v>122</v>
      </c>
      <c r="G19" s="484"/>
      <c r="H19" s="83">
        <v>3583</v>
      </c>
      <c r="I19" s="84">
        <v>23.9</v>
      </c>
    </row>
    <row r="20" spans="1:9" s="2" customFormat="1" ht="10.5" customHeight="1">
      <c r="A20" s="3"/>
      <c r="B20" s="48" t="s">
        <v>11</v>
      </c>
      <c r="C20" s="83">
        <v>936</v>
      </c>
      <c r="D20" s="33">
        <v>6.2</v>
      </c>
      <c r="E20" s="4"/>
      <c r="F20" s="455" t="s">
        <v>121</v>
      </c>
      <c r="G20" s="484"/>
      <c r="H20" s="83">
        <v>1354</v>
      </c>
      <c r="I20" s="84">
        <v>9</v>
      </c>
    </row>
    <row r="21" spans="1:9" s="2" customFormat="1" ht="10.5" customHeight="1">
      <c r="A21" s="3"/>
      <c r="B21" s="48" t="s">
        <v>12</v>
      </c>
      <c r="C21" s="83">
        <v>977</v>
      </c>
      <c r="D21" s="33">
        <v>6.5</v>
      </c>
      <c r="E21" s="4"/>
      <c r="F21" s="455" t="s">
        <v>119</v>
      </c>
      <c r="G21" s="484"/>
      <c r="H21" s="83">
        <v>408</v>
      </c>
      <c r="I21" s="81">
        <v>2.7</v>
      </c>
    </row>
    <row r="22" spans="1:9" s="2" customFormat="1" ht="10.5" customHeight="1">
      <c r="A22" s="3"/>
      <c r="B22" s="48" t="s">
        <v>13</v>
      </c>
      <c r="C22" s="83">
        <v>1886</v>
      </c>
      <c r="D22" s="33">
        <v>12.6</v>
      </c>
      <c r="E22" s="4"/>
      <c r="F22" s="455" t="s">
        <v>118</v>
      </c>
      <c r="G22" s="484"/>
      <c r="H22" s="83">
        <v>102</v>
      </c>
      <c r="I22" s="81">
        <v>0.7</v>
      </c>
    </row>
    <row r="23" spans="1:9" s="2" customFormat="1" ht="10.5" customHeight="1">
      <c r="A23" s="3"/>
      <c r="B23" s="48" t="s">
        <v>14</v>
      </c>
      <c r="C23" s="83">
        <v>1321</v>
      </c>
      <c r="D23" s="33">
        <v>8.8000000000000007</v>
      </c>
      <c r="E23" s="4"/>
      <c r="F23" s="455" t="s">
        <v>117</v>
      </c>
      <c r="G23" s="484"/>
      <c r="H23" s="83">
        <v>1821</v>
      </c>
      <c r="I23" s="81">
        <v>12.1</v>
      </c>
    </row>
    <row r="24" spans="1:9" s="2" customFormat="1" ht="10.5" customHeight="1">
      <c r="A24" s="3"/>
      <c r="B24" s="48" t="s">
        <v>15</v>
      </c>
      <c r="C24" s="83">
        <v>68</v>
      </c>
      <c r="D24" s="33">
        <v>0.5</v>
      </c>
      <c r="E24" s="4"/>
      <c r="F24" s="455" t="s">
        <v>116</v>
      </c>
      <c r="G24" s="484"/>
      <c r="H24" s="83">
        <v>2645</v>
      </c>
      <c r="I24" s="81">
        <v>17.600000000000001</v>
      </c>
    </row>
    <row r="25" spans="1:9" s="2" customFormat="1" ht="10.5" customHeight="1">
      <c r="A25" s="3"/>
      <c r="C25" s="26"/>
      <c r="D25" s="33"/>
      <c r="E25" s="4"/>
      <c r="F25" s="455" t="s">
        <v>115</v>
      </c>
      <c r="G25" s="484"/>
      <c r="H25" s="83">
        <v>2133</v>
      </c>
      <c r="I25" s="81">
        <v>14.2</v>
      </c>
    </row>
    <row r="26" spans="1:9" s="2" customFormat="1" ht="10.5" customHeight="1">
      <c r="A26" s="463" t="s">
        <v>16</v>
      </c>
      <c r="B26" s="494"/>
      <c r="C26" s="101">
        <v>143</v>
      </c>
      <c r="D26" s="100">
        <v>1</v>
      </c>
      <c r="E26" s="4"/>
      <c r="F26" s="455" t="s">
        <v>114</v>
      </c>
      <c r="G26" s="484"/>
      <c r="H26" s="83">
        <v>569</v>
      </c>
      <c r="I26" s="81">
        <v>3.8</v>
      </c>
    </row>
    <row r="27" spans="1:9" s="2" customFormat="1" ht="10.5" customHeight="1">
      <c r="A27" s="455" t="s">
        <v>17</v>
      </c>
      <c r="B27" s="484"/>
      <c r="C27" s="26">
        <v>7245</v>
      </c>
      <c r="D27" s="99">
        <v>48.3</v>
      </c>
      <c r="E27" s="4"/>
      <c r="F27" s="455" t="s">
        <v>113</v>
      </c>
      <c r="G27" s="484"/>
      <c r="H27" s="83">
        <v>152</v>
      </c>
      <c r="I27" s="84">
        <v>1</v>
      </c>
    </row>
    <row r="28" spans="1:9" s="7" customFormat="1" ht="10.5" customHeight="1">
      <c r="A28" s="455"/>
      <c r="B28" s="467"/>
      <c r="C28" s="26"/>
      <c r="D28" s="9"/>
      <c r="E28" s="11"/>
      <c r="F28" s="455" t="s">
        <v>111</v>
      </c>
      <c r="G28" s="484"/>
      <c r="H28" s="83">
        <v>925</v>
      </c>
      <c r="I28" s="81">
        <v>6.2</v>
      </c>
    </row>
    <row r="29" spans="1:9" s="7" customFormat="1" ht="10.5" customHeight="1">
      <c r="C29" s="82"/>
      <c r="E29" s="11"/>
      <c r="F29" s="455" t="s">
        <v>110</v>
      </c>
      <c r="G29" s="484"/>
      <c r="H29" s="83">
        <v>192</v>
      </c>
      <c r="I29" s="81">
        <v>1.3</v>
      </c>
    </row>
    <row r="30" spans="1:9" s="7" customFormat="1" ht="10.5" customHeight="1">
      <c r="A30" s="3"/>
      <c r="B30" s="48"/>
      <c r="C30" s="40"/>
      <c r="D30" s="9"/>
      <c r="E30" s="98"/>
      <c r="F30" s="97"/>
      <c r="G30" s="97"/>
      <c r="H30" s="98"/>
      <c r="I30" s="97"/>
    </row>
    <row r="31" spans="1:9" s="7" customFormat="1" ht="10.5" customHeight="1">
      <c r="A31" s="3"/>
      <c r="B31" s="48"/>
      <c r="C31" s="40"/>
      <c r="D31" s="9"/>
      <c r="E31" s="462" t="s">
        <v>109</v>
      </c>
      <c r="F31" s="495"/>
      <c r="G31" s="496"/>
      <c r="H31" s="96">
        <v>5.9</v>
      </c>
      <c r="I31" s="95">
        <v>0</v>
      </c>
    </row>
    <row r="32" spans="1:9" s="7" customFormat="1" ht="6" customHeight="1">
      <c r="A32" s="457"/>
      <c r="B32" s="459"/>
      <c r="C32" s="94"/>
      <c r="D32" s="6"/>
      <c r="E32" s="458"/>
      <c r="F32" s="457"/>
      <c r="G32" s="459"/>
      <c r="H32" s="39"/>
      <c r="I32" s="80"/>
    </row>
    <row r="33" spans="1:9" s="7" customFormat="1" ht="10.5">
      <c r="A33" s="2" t="s">
        <v>61</v>
      </c>
      <c r="B33" s="2"/>
      <c r="C33" s="2"/>
      <c r="D33" s="2"/>
      <c r="E33" s="2"/>
      <c r="F33" s="2"/>
      <c r="G33" s="2"/>
      <c r="H33" s="2"/>
      <c r="I33" s="2"/>
    </row>
    <row r="34" spans="1:9" s="7" customFormat="1" ht="10.5">
      <c r="A34" s="2" t="s">
        <v>20</v>
      </c>
      <c r="B34" s="2"/>
      <c r="C34" s="2"/>
      <c r="D34" s="2"/>
      <c r="E34" s="2"/>
      <c r="F34" s="2"/>
      <c r="G34" s="2"/>
      <c r="H34" s="2"/>
      <c r="I34" s="2"/>
    </row>
    <row r="35" spans="1:9" s="7" customFormat="1" ht="10.5">
      <c r="A35" s="2" t="s">
        <v>108</v>
      </c>
    </row>
    <row r="36" spans="1:9" s="7" customFormat="1" ht="10.5"/>
    <row r="37" spans="1:9" s="7" customFormat="1" ht="10.5"/>
    <row r="38" spans="1:9" s="7" customFormat="1" ht="10.5">
      <c r="C38" s="79"/>
    </row>
    <row r="39" spans="1:9" s="7" customFormat="1" ht="10.5">
      <c r="C39" s="79"/>
    </row>
    <row r="40" spans="1:9" s="7" customFormat="1" ht="10.5">
      <c r="C40" s="79"/>
    </row>
    <row r="41" spans="1:9" s="7" customFormat="1" ht="10.5"/>
    <row r="42" spans="1:9" s="7" customFormat="1" ht="10.5"/>
    <row r="43" spans="1:9" s="7" customFormat="1" ht="10.5"/>
    <row r="44" spans="1:9" s="7" customFormat="1" ht="10.5"/>
    <row r="45" spans="1:9" s="7" customFormat="1" ht="10.5"/>
    <row r="46" spans="1:9" s="7" customFormat="1" ht="10.5"/>
    <row r="47" spans="1:9">
      <c r="A47" s="7"/>
      <c r="B47" s="7"/>
      <c r="C47" s="7"/>
      <c r="D47" s="7"/>
      <c r="E47" s="7"/>
      <c r="F47" s="7"/>
      <c r="G47" s="7"/>
      <c r="H47" s="7"/>
      <c r="I47" s="7"/>
    </row>
    <row r="48" spans="1:9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7"/>
      <c r="B49" s="7"/>
      <c r="C49" s="7"/>
      <c r="D49" s="7"/>
      <c r="E49" s="7"/>
      <c r="F49" s="7"/>
      <c r="G49" s="7"/>
      <c r="H49" s="7"/>
      <c r="I49" s="7"/>
    </row>
  </sheetData>
  <mergeCells count="37">
    <mergeCell ref="A32:B32"/>
    <mergeCell ref="E32:G32"/>
    <mergeCell ref="A11:B11"/>
    <mergeCell ref="A8:B8"/>
    <mergeCell ref="A26:B26"/>
    <mergeCell ref="A27:B27"/>
    <mergeCell ref="A12:B12"/>
    <mergeCell ref="E18:G18"/>
    <mergeCell ref="F23:G23"/>
    <mergeCell ref="F27:G27"/>
    <mergeCell ref="F28:G28"/>
    <mergeCell ref="A28:B28"/>
    <mergeCell ref="E12:G12"/>
    <mergeCell ref="F19:G19"/>
    <mergeCell ref="F20:G20"/>
    <mergeCell ref="F21:G21"/>
    <mergeCell ref="A7:B7"/>
    <mergeCell ref="E8:G8"/>
    <mergeCell ref="E11:G11"/>
    <mergeCell ref="E4:G4"/>
    <mergeCell ref="A4:B4"/>
    <mergeCell ref="A6:B6"/>
    <mergeCell ref="E9:F9"/>
    <mergeCell ref="E10:F10"/>
    <mergeCell ref="E6:G6"/>
    <mergeCell ref="E7:G7"/>
    <mergeCell ref="F26:G26"/>
    <mergeCell ref="F24:G24"/>
    <mergeCell ref="F25:G25"/>
    <mergeCell ref="F29:G29"/>
    <mergeCell ref="E31:G31"/>
    <mergeCell ref="F22:G22"/>
    <mergeCell ref="I13:I14"/>
    <mergeCell ref="E16:G16"/>
    <mergeCell ref="H13:H14"/>
    <mergeCell ref="E13:G14"/>
    <mergeCell ref="E15:G15"/>
  </mergeCells>
  <phoneticPr fontId="2"/>
  <pageMargins left="0.6692913385826772" right="0.6692913385826772" top="0.78740157480314965" bottom="0.5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0"/>
  <sheetViews>
    <sheetView zoomScaleNormal="100" zoomScaleSheetLayoutView="100" workbookViewId="0"/>
  </sheetViews>
  <sheetFormatPr defaultRowHeight="10.5" customHeight="1"/>
  <cols>
    <col min="1" max="1" width="2.625" style="50" customWidth="1"/>
    <col min="2" max="2" width="20.125" style="50" customWidth="1"/>
    <col min="3" max="4" width="10.625" style="50" customWidth="1"/>
    <col min="5" max="16384" width="9" style="50"/>
  </cols>
  <sheetData>
    <row r="1" spans="1:6" s="2" customFormat="1" ht="13.5" customHeight="1">
      <c r="A1" s="93" t="s">
        <v>74</v>
      </c>
      <c r="B1" s="93"/>
      <c r="C1" s="93"/>
      <c r="D1" s="93"/>
      <c r="E1" s="10"/>
      <c r="F1" s="10"/>
    </row>
    <row r="2" spans="1:6" s="2" customFormat="1" ht="10.5" customHeight="1">
      <c r="E2" s="10"/>
      <c r="F2" s="10"/>
    </row>
    <row r="3" spans="1:6" s="2" customFormat="1" ht="10.5" customHeight="1">
      <c r="E3" s="10"/>
      <c r="F3" s="10"/>
    </row>
    <row r="4" spans="1:6" s="2" customFormat="1" ht="10.5" customHeight="1">
      <c r="A4" s="1" t="s">
        <v>73</v>
      </c>
      <c r="B4" s="1"/>
      <c r="C4" s="1"/>
      <c r="D4" s="1" t="s">
        <v>149</v>
      </c>
      <c r="E4" s="10"/>
      <c r="F4" s="10"/>
    </row>
    <row r="5" spans="1:6" s="2" customFormat="1" ht="10.5" customHeight="1">
      <c r="A5" s="471" t="s">
        <v>0</v>
      </c>
      <c r="B5" s="472"/>
      <c r="C5" s="8" t="s">
        <v>1</v>
      </c>
      <c r="D5" s="28" t="s">
        <v>2</v>
      </c>
      <c r="E5" s="10"/>
      <c r="F5" s="10"/>
    </row>
    <row r="6" spans="1:6" s="2" customFormat="1" ht="10.5" customHeight="1">
      <c r="A6" s="507" t="s">
        <v>3</v>
      </c>
      <c r="B6" s="508"/>
      <c r="C6" s="110">
        <v>82790</v>
      </c>
      <c r="D6" s="107" t="s">
        <v>141</v>
      </c>
      <c r="E6" s="10"/>
      <c r="F6" s="10"/>
    </row>
    <row r="7" spans="1:6" s="2" customFormat="1" ht="10.5" customHeight="1">
      <c r="A7" s="455" t="s">
        <v>5</v>
      </c>
      <c r="B7" s="467"/>
      <c r="C7" s="83">
        <v>48051</v>
      </c>
      <c r="D7" s="109">
        <v>100</v>
      </c>
      <c r="E7" s="10"/>
      <c r="F7" s="10"/>
    </row>
    <row r="8" spans="1:6" s="2" customFormat="1" ht="10.5" customHeight="1">
      <c r="A8" s="3"/>
      <c r="B8" s="48" t="s">
        <v>6</v>
      </c>
      <c r="C8" s="83">
        <v>33051</v>
      </c>
      <c r="D8" s="109">
        <v>68.783167884123117</v>
      </c>
      <c r="E8" s="10"/>
      <c r="F8" s="10"/>
    </row>
    <row r="9" spans="1:6" s="2" customFormat="1" ht="10.5" customHeight="1">
      <c r="A9" s="18"/>
      <c r="B9" s="47" t="s">
        <v>7</v>
      </c>
      <c r="C9" s="38">
        <v>15000</v>
      </c>
      <c r="D9" s="85">
        <v>31.21683211587688</v>
      </c>
      <c r="E9" s="10"/>
      <c r="F9" s="10"/>
    </row>
    <row r="10" spans="1:6" s="2" customFormat="1" ht="10.5" customHeight="1">
      <c r="A10" s="455" t="s">
        <v>8</v>
      </c>
      <c r="B10" s="467"/>
      <c r="C10" s="83">
        <v>15000</v>
      </c>
      <c r="D10" s="109">
        <v>100</v>
      </c>
      <c r="E10" s="10"/>
      <c r="F10" s="10"/>
    </row>
    <row r="11" spans="1:6" s="2" customFormat="1" ht="10.5" customHeight="1">
      <c r="A11" s="3"/>
      <c r="B11" s="48" t="s">
        <v>136</v>
      </c>
      <c r="C11" s="83">
        <v>3570</v>
      </c>
      <c r="D11" s="109">
        <v>23.8</v>
      </c>
      <c r="E11" s="10"/>
      <c r="F11" s="10"/>
    </row>
    <row r="12" spans="1:6" s="2" customFormat="1" ht="10.5" customHeight="1">
      <c r="A12" s="3"/>
      <c r="B12" s="48" t="s">
        <v>133</v>
      </c>
      <c r="C12" s="83">
        <v>21</v>
      </c>
      <c r="D12" s="109">
        <v>0.1</v>
      </c>
      <c r="E12" s="10"/>
      <c r="F12" s="10"/>
    </row>
    <row r="13" spans="1:6" s="2" customFormat="1" ht="10.5" customHeight="1">
      <c r="A13" s="3"/>
      <c r="B13" s="48" t="s">
        <v>131</v>
      </c>
      <c r="C13" s="83">
        <v>2360</v>
      </c>
      <c r="D13" s="109">
        <v>15.7</v>
      </c>
      <c r="E13" s="10"/>
      <c r="F13" s="10"/>
    </row>
    <row r="14" spans="1:6" s="2" customFormat="1" ht="10.5" customHeight="1">
      <c r="A14" s="3"/>
      <c r="B14" s="48" t="s">
        <v>129</v>
      </c>
      <c r="C14" s="83">
        <v>722</v>
      </c>
      <c r="D14" s="109">
        <v>4.8</v>
      </c>
      <c r="E14" s="10"/>
      <c r="F14" s="10"/>
    </row>
    <row r="15" spans="1:6" s="2" customFormat="1" ht="10.5" customHeight="1">
      <c r="A15" s="3"/>
      <c r="B15" s="48" t="s">
        <v>126</v>
      </c>
      <c r="C15" s="83">
        <v>1786</v>
      </c>
      <c r="D15" s="109">
        <v>11.9</v>
      </c>
      <c r="E15" s="10"/>
      <c r="F15" s="10"/>
    </row>
    <row r="16" spans="1:6" s="2" customFormat="1" ht="10.5" customHeight="1">
      <c r="A16" s="3"/>
      <c r="B16" s="48" t="s">
        <v>124</v>
      </c>
      <c r="C16" s="83">
        <v>1256</v>
      </c>
      <c r="D16" s="109">
        <v>8.4</v>
      </c>
      <c r="E16" s="10"/>
      <c r="F16" s="10"/>
    </row>
    <row r="17" spans="1:6" s="2" customFormat="1" ht="10.5" customHeight="1">
      <c r="A17" s="3"/>
      <c r="B17" s="48" t="s">
        <v>10</v>
      </c>
      <c r="C17" s="83">
        <v>97</v>
      </c>
      <c r="D17" s="109">
        <v>0.6</v>
      </c>
      <c r="E17" s="10"/>
      <c r="F17" s="10"/>
    </row>
    <row r="18" spans="1:6" s="2" customFormat="1" ht="10.5" customHeight="1">
      <c r="A18" s="3"/>
      <c r="B18" s="48" t="s">
        <v>11</v>
      </c>
      <c r="C18" s="83">
        <v>936</v>
      </c>
      <c r="D18" s="109">
        <v>6.2</v>
      </c>
      <c r="E18" s="10"/>
      <c r="F18" s="10"/>
    </row>
    <row r="19" spans="1:6" s="2" customFormat="1" ht="10.5" customHeight="1">
      <c r="A19" s="3"/>
      <c r="B19" s="48" t="s">
        <v>12</v>
      </c>
      <c r="C19" s="83">
        <v>977</v>
      </c>
      <c r="D19" s="109">
        <v>6.5</v>
      </c>
      <c r="E19" s="10"/>
      <c r="F19" s="10"/>
    </row>
    <row r="20" spans="1:6" s="2" customFormat="1" ht="10.5" customHeight="1">
      <c r="A20" s="3"/>
      <c r="B20" s="48" t="s">
        <v>13</v>
      </c>
      <c r="C20" s="83">
        <v>1886</v>
      </c>
      <c r="D20" s="109">
        <v>12.6</v>
      </c>
      <c r="E20" s="10"/>
      <c r="F20" s="10"/>
    </row>
    <row r="21" spans="1:6" s="2" customFormat="1" ht="10.5" customHeight="1">
      <c r="A21" s="3"/>
      <c r="B21" s="48" t="s">
        <v>14</v>
      </c>
      <c r="C21" s="83">
        <v>1321</v>
      </c>
      <c r="D21" s="109">
        <v>8.8000000000000007</v>
      </c>
      <c r="E21" s="10"/>
      <c r="F21" s="10"/>
    </row>
    <row r="22" spans="1:6" s="2" customFormat="1" ht="10.5" customHeight="1">
      <c r="A22" s="18"/>
      <c r="B22" s="47" t="s">
        <v>15</v>
      </c>
      <c r="C22" s="38">
        <v>68</v>
      </c>
      <c r="D22" s="85">
        <v>0.5</v>
      </c>
      <c r="E22" s="10"/>
      <c r="F22" s="10"/>
    </row>
    <row r="23" spans="1:6" s="2" customFormat="1" ht="10.5" customHeight="1">
      <c r="A23" s="507" t="s">
        <v>16</v>
      </c>
      <c r="B23" s="508"/>
      <c r="C23" s="108">
        <v>143</v>
      </c>
      <c r="D23" s="107">
        <v>1</v>
      </c>
      <c r="E23" s="10"/>
      <c r="F23" s="10"/>
    </row>
    <row r="24" spans="1:6" s="7" customFormat="1" ht="10.5" customHeight="1">
      <c r="A24" s="457" t="s">
        <v>17</v>
      </c>
      <c r="B24" s="459"/>
      <c r="C24" s="94">
        <v>7245</v>
      </c>
      <c r="D24" s="80">
        <v>48.3</v>
      </c>
      <c r="E24" s="24"/>
      <c r="F24" s="24"/>
    </row>
    <row r="25" spans="1:6" s="7" customFormat="1" ht="10.5" customHeight="1">
      <c r="A25" s="462" t="s">
        <v>4</v>
      </c>
      <c r="B25" s="464"/>
      <c r="C25" s="83">
        <v>50</v>
      </c>
      <c r="D25" s="84">
        <v>0.3</v>
      </c>
      <c r="E25" s="24"/>
      <c r="F25" s="24"/>
    </row>
    <row r="26" spans="1:6" s="7" customFormat="1" ht="10.5" customHeight="1">
      <c r="A26" s="455" t="s">
        <v>68</v>
      </c>
      <c r="B26" s="467"/>
      <c r="C26" s="83">
        <v>261</v>
      </c>
      <c r="D26" s="84">
        <v>1.7</v>
      </c>
      <c r="E26" s="24"/>
      <c r="F26" s="24"/>
    </row>
    <row r="27" spans="1:6" s="7" customFormat="1" ht="10.5" customHeight="1">
      <c r="A27" s="497" t="s">
        <v>140</v>
      </c>
      <c r="B27" s="499"/>
      <c r="C27" s="83">
        <v>84</v>
      </c>
      <c r="D27" s="84">
        <v>0.6</v>
      </c>
      <c r="E27" s="24"/>
      <c r="F27" s="24"/>
    </row>
    <row r="28" spans="1:6" s="7" customFormat="1" ht="10.5" customHeight="1">
      <c r="A28" s="490" t="s">
        <v>139</v>
      </c>
      <c r="B28" s="467"/>
      <c r="C28" s="81">
        <v>8.1</v>
      </c>
      <c r="D28" s="84">
        <v>0.1</v>
      </c>
      <c r="E28" s="24"/>
      <c r="F28" s="24"/>
    </row>
    <row r="29" spans="1:6" s="7" customFormat="1" ht="10.5" customHeight="1">
      <c r="A29" s="490" t="s">
        <v>138</v>
      </c>
      <c r="B29" s="467"/>
      <c r="C29" s="83">
        <v>22</v>
      </c>
      <c r="D29" s="84">
        <v>0.1</v>
      </c>
      <c r="E29" s="24"/>
      <c r="F29" s="24"/>
    </row>
    <row r="30" spans="1:6" s="7" customFormat="1" ht="10.5" customHeight="1">
      <c r="A30" s="490" t="s">
        <v>63</v>
      </c>
      <c r="B30" s="467"/>
      <c r="C30" s="83">
        <v>61</v>
      </c>
      <c r="D30" s="84">
        <v>0.4</v>
      </c>
      <c r="E30" s="24"/>
      <c r="F30" s="24"/>
    </row>
    <row r="31" spans="1:6" s="7" customFormat="1" ht="10.5" customHeight="1">
      <c r="A31" s="497" t="s">
        <v>137</v>
      </c>
      <c r="B31" s="499"/>
      <c r="C31" s="40">
        <v>25</v>
      </c>
      <c r="D31" s="104">
        <v>0.2</v>
      </c>
      <c r="E31" s="24"/>
      <c r="F31" s="24"/>
    </row>
    <row r="32" spans="1:6" s="7" customFormat="1" ht="21" customHeight="1">
      <c r="A32" s="505" t="s">
        <v>148</v>
      </c>
      <c r="B32" s="506"/>
      <c r="C32" s="40">
        <v>88</v>
      </c>
      <c r="D32" s="104">
        <v>0.6</v>
      </c>
      <c r="E32" s="24"/>
      <c r="F32" s="24"/>
    </row>
    <row r="33" spans="1:6" s="7" customFormat="1" ht="10.5" customHeight="1">
      <c r="A33" s="513" t="s">
        <v>19</v>
      </c>
      <c r="B33" s="514"/>
      <c r="C33" s="40">
        <v>152</v>
      </c>
      <c r="D33" s="105">
        <v>1</v>
      </c>
      <c r="E33" s="24"/>
      <c r="F33" s="24"/>
    </row>
    <row r="34" spans="1:6" s="7" customFormat="1" ht="10.5" customHeight="1">
      <c r="A34" s="509" t="s">
        <v>147</v>
      </c>
      <c r="B34" s="510"/>
      <c r="C34" s="94">
        <v>20</v>
      </c>
      <c r="D34" s="106">
        <v>0.1</v>
      </c>
      <c r="E34" s="24"/>
      <c r="F34" s="24"/>
    </row>
    <row r="35" spans="1:6" s="7" customFormat="1" ht="10.5" customHeight="1">
      <c r="A35" s="490" t="s">
        <v>9</v>
      </c>
      <c r="B35" s="467"/>
      <c r="C35" s="83">
        <v>13884</v>
      </c>
      <c r="D35" s="81">
        <v>92.6</v>
      </c>
      <c r="E35" s="24"/>
      <c r="F35" s="24"/>
    </row>
    <row r="36" spans="1:6" s="7" customFormat="1" ht="10.5" customHeight="1">
      <c r="A36" s="4"/>
      <c r="B36" s="48" t="s">
        <v>122</v>
      </c>
      <c r="C36" s="83">
        <v>3590</v>
      </c>
      <c r="D36" s="81">
        <v>23.9</v>
      </c>
      <c r="E36" s="24"/>
      <c r="F36" s="24"/>
    </row>
    <row r="37" spans="1:6" s="7" customFormat="1" ht="10.5" customHeight="1">
      <c r="A37" s="4"/>
      <c r="B37" s="48" t="s">
        <v>121</v>
      </c>
      <c r="C37" s="83">
        <v>1354</v>
      </c>
      <c r="D37" s="105">
        <v>9</v>
      </c>
      <c r="E37" s="24"/>
      <c r="F37" s="24"/>
    </row>
    <row r="38" spans="1:6" s="7" customFormat="1" ht="10.5" customHeight="1">
      <c r="A38" s="4"/>
      <c r="B38" s="48" t="s">
        <v>119</v>
      </c>
      <c r="C38" s="83">
        <v>408</v>
      </c>
      <c r="D38" s="81">
        <v>2.7</v>
      </c>
      <c r="E38" s="24"/>
      <c r="F38" s="24"/>
    </row>
    <row r="39" spans="1:6" s="7" customFormat="1" ht="10.5" customHeight="1">
      <c r="A39" s="4"/>
      <c r="B39" s="48" t="s">
        <v>118</v>
      </c>
      <c r="C39" s="83">
        <v>102</v>
      </c>
      <c r="D39" s="81">
        <v>0.7</v>
      </c>
      <c r="E39" s="24"/>
      <c r="F39" s="24"/>
    </row>
    <row r="40" spans="1:6" s="7" customFormat="1" ht="10.5" customHeight="1">
      <c r="A40" s="4"/>
      <c r="B40" s="48" t="s">
        <v>117</v>
      </c>
      <c r="C40" s="83">
        <v>1821</v>
      </c>
      <c r="D40" s="81">
        <v>12.1</v>
      </c>
      <c r="E40" s="24"/>
      <c r="F40" s="24"/>
    </row>
    <row r="41" spans="1:6" s="7" customFormat="1" ht="10.5" customHeight="1">
      <c r="A41" s="4"/>
      <c r="B41" s="48" t="s">
        <v>116</v>
      </c>
      <c r="C41" s="83">
        <v>2638</v>
      </c>
      <c r="D41" s="81">
        <v>17.600000000000001</v>
      </c>
      <c r="E41" s="24"/>
      <c r="F41" s="24"/>
    </row>
    <row r="42" spans="1:6" s="7" customFormat="1" ht="10.5" customHeight="1">
      <c r="A42" s="4"/>
      <c r="B42" s="48" t="s">
        <v>115</v>
      </c>
      <c r="C42" s="83">
        <v>2133</v>
      </c>
      <c r="D42" s="81">
        <v>14.2</v>
      </c>
      <c r="E42" s="24"/>
      <c r="F42" s="24"/>
    </row>
    <row r="43" spans="1:6" s="7" customFormat="1" ht="10.5" customHeight="1">
      <c r="A43" s="4"/>
      <c r="B43" s="48" t="s">
        <v>114</v>
      </c>
      <c r="C43" s="83">
        <v>569</v>
      </c>
      <c r="D43" s="81">
        <v>3.8</v>
      </c>
      <c r="E43" s="24"/>
      <c r="F43" s="24"/>
    </row>
    <row r="44" spans="1:6" s="7" customFormat="1" ht="10.5" customHeight="1">
      <c r="A44" s="4"/>
      <c r="B44" s="48" t="s">
        <v>113</v>
      </c>
      <c r="C44" s="83">
        <v>152</v>
      </c>
      <c r="D44" s="105">
        <v>1</v>
      </c>
      <c r="E44" s="24"/>
      <c r="F44" s="24"/>
    </row>
    <row r="45" spans="1:6" s="7" customFormat="1" ht="10.5" customHeight="1">
      <c r="A45" s="4"/>
      <c r="B45" s="48" t="s">
        <v>111</v>
      </c>
      <c r="C45" s="83">
        <v>925</v>
      </c>
      <c r="D45" s="81">
        <v>6.2</v>
      </c>
      <c r="E45" s="24"/>
      <c r="F45" s="24"/>
    </row>
    <row r="46" spans="1:6" s="7" customFormat="1" ht="10.5" customHeight="1">
      <c r="A46" s="46"/>
      <c r="B46" s="47" t="s">
        <v>146</v>
      </c>
      <c r="C46" s="94">
        <v>192</v>
      </c>
      <c r="D46" s="85">
        <v>1.3</v>
      </c>
      <c r="E46" s="24"/>
      <c r="F46" s="24"/>
    </row>
    <row r="47" spans="1:6" s="7" customFormat="1" ht="10.5" customHeight="1">
      <c r="A47" s="511" t="s">
        <v>109</v>
      </c>
      <c r="B47" s="512"/>
      <c r="C47" s="85">
        <v>5.9</v>
      </c>
      <c r="D47" s="80">
        <v>0</v>
      </c>
    </row>
    <row r="48" spans="1:6" s="7" customFormat="1" ht="10.5" customHeight="1">
      <c r="A48" s="2" t="s">
        <v>145</v>
      </c>
      <c r="B48" s="3"/>
      <c r="C48" s="40"/>
      <c r="D48" s="104"/>
    </row>
    <row r="49" spans="1:4" ht="10.5" customHeight="1">
      <c r="A49" s="2" t="s">
        <v>20</v>
      </c>
      <c r="B49" s="3"/>
      <c r="C49" s="40"/>
      <c r="D49" s="104"/>
    </row>
    <row r="50" spans="1:4" ht="10.5" customHeight="1">
      <c r="A50" s="2" t="s">
        <v>144</v>
      </c>
    </row>
  </sheetData>
  <mergeCells count="18">
    <mergeCell ref="A27:B27"/>
    <mergeCell ref="A30:B30"/>
    <mergeCell ref="A31:B31"/>
    <mergeCell ref="A34:B34"/>
    <mergeCell ref="A47:B47"/>
    <mergeCell ref="A28:B28"/>
    <mergeCell ref="A32:B32"/>
    <mergeCell ref="A33:B33"/>
    <mergeCell ref="A29:B29"/>
    <mergeCell ref="A35:B35"/>
    <mergeCell ref="A26:B26"/>
    <mergeCell ref="A6:B6"/>
    <mergeCell ref="A5:B5"/>
    <mergeCell ref="A7:B7"/>
    <mergeCell ref="A10:B10"/>
    <mergeCell ref="A25:B25"/>
    <mergeCell ref="A23:B23"/>
    <mergeCell ref="A24:B24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7922-E4C8-4814-B423-D86B5B221099}">
  <dimension ref="A2:M60"/>
  <sheetViews>
    <sheetView zoomScaleNormal="100" zoomScaleSheetLayoutView="100" workbookViewId="0"/>
  </sheetViews>
  <sheetFormatPr defaultRowHeight="13.5"/>
  <cols>
    <col min="1" max="1" width="2.5" style="336" customWidth="1"/>
    <col min="2" max="2" width="21.25" style="336" customWidth="1"/>
    <col min="3" max="4" width="10.625" style="336" customWidth="1"/>
    <col min="5" max="5" width="2.5" style="336" customWidth="1"/>
    <col min="6" max="6" width="15" style="336" customWidth="1"/>
    <col min="7" max="7" width="6.25" style="336" customWidth="1"/>
    <col min="8" max="9" width="10.625" style="336" customWidth="1"/>
    <col min="10" max="10" width="9" style="336"/>
    <col min="11" max="12" width="6.75" style="337" bestFit="1" customWidth="1"/>
    <col min="13" max="16384" width="9" style="336"/>
  </cols>
  <sheetData>
    <row r="2" spans="1:12" s="285" customFormat="1" ht="13.5" customHeight="1">
      <c r="A2" s="378" t="s">
        <v>221</v>
      </c>
      <c r="B2" s="378"/>
      <c r="C2" s="378"/>
      <c r="D2" s="378"/>
      <c r="E2" s="378"/>
      <c r="F2" s="378"/>
      <c r="G2" s="378"/>
      <c r="H2" s="378"/>
      <c r="I2" s="378"/>
      <c r="K2" s="286"/>
      <c r="L2" s="286"/>
    </row>
    <row r="3" spans="1:12" s="285" customFormat="1" ht="9" customHeight="1">
      <c r="A3" s="287"/>
      <c r="B3" s="287"/>
      <c r="C3" s="287"/>
      <c r="D3" s="287"/>
      <c r="E3" s="287"/>
      <c r="F3" s="287"/>
      <c r="G3" s="287"/>
      <c r="H3" s="287"/>
      <c r="I3" s="287"/>
      <c r="K3" s="286"/>
      <c r="L3" s="286"/>
    </row>
    <row r="4" spans="1:12" s="285" customFormat="1" ht="9" customHeight="1">
      <c r="K4" s="286"/>
      <c r="L4" s="286"/>
    </row>
    <row r="5" spans="1:12" s="285" customFormat="1" ht="10.5" customHeight="1">
      <c r="A5" s="288" t="s">
        <v>18</v>
      </c>
      <c r="B5" s="288"/>
      <c r="C5" s="288"/>
      <c r="D5" s="288"/>
      <c r="E5" s="288"/>
      <c r="F5" s="288"/>
      <c r="G5" s="288"/>
      <c r="H5" s="288"/>
      <c r="I5" s="289" t="s">
        <v>253</v>
      </c>
      <c r="K5" s="286"/>
      <c r="L5" s="286"/>
    </row>
    <row r="6" spans="1:12" s="285" customFormat="1" ht="12.75" customHeight="1">
      <c r="A6" s="373" t="s">
        <v>46</v>
      </c>
      <c r="B6" s="374"/>
      <c r="C6" s="290" t="s">
        <v>1</v>
      </c>
      <c r="D6" s="291" t="s">
        <v>2</v>
      </c>
      <c r="E6" s="375" t="s">
        <v>0</v>
      </c>
      <c r="F6" s="373"/>
      <c r="G6" s="374"/>
      <c r="H6" s="290" t="s">
        <v>1</v>
      </c>
      <c r="I6" s="292" t="s">
        <v>49</v>
      </c>
      <c r="K6" s="286"/>
      <c r="L6" s="286"/>
    </row>
    <row r="7" spans="1:12" s="285" customFormat="1" ht="6" customHeight="1">
      <c r="A7" s="293"/>
      <c r="B7" s="293"/>
      <c r="C7" s="294"/>
      <c r="D7" s="295"/>
      <c r="E7" s="296"/>
      <c r="F7" s="296"/>
      <c r="G7" s="297"/>
      <c r="H7" s="296"/>
      <c r="I7" s="298"/>
      <c r="K7" s="286"/>
      <c r="L7" s="286"/>
    </row>
    <row r="8" spans="1:12" s="285" customFormat="1" ht="10.5" customHeight="1">
      <c r="A8" s="367" t="s">
        <v>3</v>
      </c>
      <c r="B8" s="367"/>
      <c r="C8" s="299">
        <v>82783</v>
      </c>
      <c r="D8" s="300" t="s">
        <v>161</v>
      </c>
      <c r="E8" s="367" t="s">
        <v>48</v>
      </c>
      <c r="F8" s="367"/>
      <c r="G8" s="377"/>
      <c r="H8" s="301">
        <v>1143</v>
      </c>
      <c r="I8" s="302">
        <v>7.6301735647530036</v>
      </c>
      <c r="K8" s="286"/>
      <c r="L8" s="286"/>
    </row>
    <row r="9" spans="1:12" s="285" customFormat="1" ht="10.5" customHeight="1">
      <c r="A9" s="363"/>
      <c r="B9" s="363"/>
      <c r="C9" s="303"/>
      <c r="D9" s="304"/>
      <c r="E9" s="305"/>
      <c r="F9" s="367" t="s">
        <v>4</v>
      </c>
      <c r="G9" s="377"/>
      <c r="H9" s="306">
        <v>50</v>
      </c>
      <c r="I9" s="302">
        <v>0.33377837116154874</v>
      </c>
      <c r="K9" s="286"/>
      <c r="L9" s="286"/>
    </row>
    <row r="10" spans="1:12" s="285" customFormat="1" ht="10.5" customHeight="1">
      <c r="A10" s="367" t="s">
        <v>5</v>
      </c>
      <c r="B10" s="367"/>
      <c r="C10" s="307">
        <v>48051</v>
      </c>
      <c r="D10" s="308">
        <v>58.044526050034428</v>
      </c>
      <c r="E10" s="305"/>
      <c r="F10" s="367" t="s">
        <v>250</v>
      </c>
      <c r="G10" s="377"/>
      <c r="H10" s="306">
        <v>345</v>
      </c>
      <c r="I10" s="302">
        <v>2.3030707610146859</v>
      </c>
      <c r="K10" s="286"/>
      <c r="L10" s="286"/>
    </row>
    <row r="11" spans="1:12" s="285" customFormat="1" ht="10.5" customHeight="1">
      <c r="B11" s="305" t="s">
        <v>6</v>
      </c>
      <c r="C11" s="307">
        <v>33071</v>
      </c>
      <c r="D11" s="308">
        <v>68.824790326944282</v>
      </c>
      <c r="E11" s="305"/>
      <c r="F11" s="367" t="s">
        <v>53</v>
      </c>
      <c r="G11" s="377"/>
      <c r="H11" s="306">
        <v>9.6</v>
      </c>
      <c r="I11" s="302">
        <v>6.4085447263017362E-2</v>
      </c>
      <c r="K11" s="286"/>
      <c r="L11" s="286"/>
    </row>
    <row r="12" spans="1:12" s="285" customFormat="1" ht="10.5" customHeight="1">
      <c r="A12" s="305"/>
      <c r="B12" s="305" t="s">
        <v>7</v>
      </c>
      <c r="C12" s="307">
        <v>14980</v>
      </c>
      <c r="D12" s="308">
        <v>31.175209673055708</v>
      </c>
      <c r="E12" s="305"/>
      <c r="F12" s="367" t="s">
        <v>55</v>
      </c>
      <c r="G12" s="377"/>
      <c r="H12" s="306">
        <v>22</v>
      </c>
      <c r="I12" s="302">
        <v>0.14686248331108145</v>
      </c>
      <c r="K12" s="286"/>
      <c r="L12" s="286"/>
    </row>
    <row r="13" spans="1:12" s="285" customFormat="1" ht="10.5" customHeight="1">
      <c r="A13" s="363" t="s">
        <v>54</v>
      </c>
      <c r="B13" s="363"/>
      <c r="C13" s="309"/>
      <c r="D13" s="310"/>
      <c r="E13" s="305"/>
      <c r="F13" s="367" t="s">
        <v>251</v>
      </c>
      <c r="G13" s="377"/>
      <c r="H13" s="306">
        <v>86</v>
      </c>
      <c r="I13" s="302">
        <v>0.57409879839786382</v>
      </c>
      <c r="K13" s="286"/>
      <c r="L13" s="286"/>
    </row>
    <row r="14" spans="1:12" s="285" customFormat="1" ht="10.5" customHeight="1">
      <c r="A14" s="367" t="s">
        <v>8</v>
      </c>
      <c r="B14" s="367"/>
      <c r="C14" s="299">
        <v>14980</v>
      </c>
      <c r="D14" s="311">
        <v>100</v>
      </c>
      <c r="E14" s="305"/>
      <c r="F14" s="366" t="s">
        <v>47</v>
      </c>
      <c r="G14" s="367"/>
      <c r="H14" s="380">
        <v>88</v>
      </c>
      <c r="I14" s="382">
        <v>0.58744993324432582</v>
      </c>
      <c r="K14" s="286"/>
      <c r="L14" s="286"/>
    </row>
    <row r="15" spans="1:12" s="285" customFormat="1" ht="10.5" customHeight="1">
      <c r="A15" s="305"/>
      <c r="B15" s="305" t="s">
        <v>40</v>
      </c>
      <c r="C15" s="299">
        <v>3543</v>
      </c>
      <c r="D15" s="311">
        <v>23.651535380507344</v>
      </c>
      <c r="E15" s="313"/>
      <c r="F15" s="367"/>
      <c r="G15" s="367"/>
      <c r="H15" s="380"/>
      <c r="I15" s="382"/>
      <c r="K15" s="286"/>
      <c r="L15" s="379"/>
    </row>
    <row r="16" spans="1:12" s="285" customFormat="1" ht="10.5" customHeight="1">
      <c r="A16" s="305"/>
      <c r="B16" s="305" t="s">
        <v>41</v>
      </c>
      <c r="C16" s="299">
        <v>21</v>
      </c>
      <c r="D16" s="311">
        <v>0.14018691588785046</v>
      </c>
      <c r="E16" s="305"/>
      <c r="F16" s="367" t="s">
        <v>19</v>
      </c>
      <c r="G16" s="377"/>
      <c r="H16" s="306">
        <v>152</v>
      </c>
      <c r="I16" s="302">
        <v>1.0146862483311081</v>
      </c>
      <c r="K16" s="286"/>
      <c r="L16" s="379"/>
    </row>
    <row r="17" spans="1:13" s="285" customFormat="1" ht="10.5" customHeight="1">
      <c r="A17" s="305"/>
      <c r="B17" s="305" t="s">
        <v>42</v>
      </c>
      <c r="C17" s="299">
        <v>2296</v>
      </c>
      <c r="D17" s="311">
        <v>15.327102803738319</v>
      </c>
      <c r="E17" s="305"/>
      <c r="F17" s="367" t="s">
        <v>21</v>
      </c>
      <c r="G17" s="367"/>
      <c r="H17" s="306">
        <v>20</v>
      </c>
      <c r="I17" s="302">
        <v>0.13351134846461948</v>
      </c>
      <c r="K17" s="286"/>
      <c r="L17" s="286"/>
    </row>
    <row r="18" spans="1:13" s="285" customFormat="1" ht="10.5" customHeight="1">
      <c r="A18" s="305"/>
      <c r="B18" s="305" t="s">
        <v>43</v>
      </c>
      <c r="C18" s="299">
        <v>713</v>
      </c>
      <c r="D18" s="311">
        <v>4.7596795727636847</v>
      </c>
      <c r="E18" s="305"/>
      <c r="F18" s="367" t="s">
        <v>60</v>
      </c>
      <c r="G18" s="376"/>
      <c r="H18" s="306">
        <v>31</v>
      </c>
      <c r="I18" s="302">
        <v>0.20694259012016022</v>
      </c>
      <c r="K18" s="286"/>
      <c r="L18" s="286"/>
    </row>
    <row r="19" spans="1:13" s="285" customFormat="1" ht="10.5" customHeight="1">
      <c r="A19" s="305"/>
      <c r="B19" s="305" t="s">
        <v>44</v>
      </c>
      <c r="C19" s="299">
        <v>1822</v>
      </c>
      <c r="D19" s="311">
        <v>12.162883845126835</v>
      </c>
      <c r="E19" s="305"/>
      <c r="F19" s="367" t="s">
        <v>245</v>
      </c>
      <c r="G19" s="376"/>
      <c r="H19" s="306">
        <v>321</v>
      </c>
      <c r="I19" s="302">
        <v>2.1428571428571428</v>
      </c>
      <c r="K19" s="286"/>
      <c r="L19" s="286"/>
    </row>
    <row r="20" spans="1:13" s="285" customFormat="1" ht="10.5" customHeight="1">
      <c r="A20" s="305"/>
      <c r="B20" s="305" t="s">
        <v>45</v>
      </c>
      <c r="C20" s="299">
        <v>1268</v>
      </c>
      <c r="D20" s="311">
        <v>8.4646194926568761</v>
      </c>
      <c r="E20" s="305"/>
      <c r="F20" s="366" t="s">
        <v>252</v>
      </c>
      <c r="G20" s="384"/>
      <c r="H20" s="380">
        <v>18</v>
      </c>
      <c r="I20" s="381">
        <v>0.1</v>
      </c>
      <c r="K20" s="286"/>
      <c r="L20" s="286"/>
    </row>
    <row r="21" spans="1:13" s="285" customFormat="1" ht="10.5" customHeight="1">
      <c r="A21" s="305"/>
      <c r="B21" s="305" t="s">
        <v>10</v>
      </c>
      <c r="C21" s="299">
        <v>104</v>
      </c>
      <c r="D21" s="311">
        <v>0.69425901201602136</v>
      </c>
      <c r="E21" s="305"/>
      <c r="F21" s="366"/>
      <c r="G21" s="384"/>
      <c r="H21" s="380"/>
      <c r="I21" s="381"/>
      <c r="K21" s="286"/>
      <c r="L21" s="286"/>
    </row>
    <row r="22" spans="1:13" s="285" customFormat="1" ht="10.5" customHeight="1">
      <c r="A22" s="305"/>
      <c r="B22" s="305" t="s">
        <v>11</v>
      </c>
      <c r="C22" s="299">
        <v>982</v>
      </c>
      <c r="D22" s="311">
        <v>6.5554072096128166</v>
      </c>
      <c r="E22" s="363"/>
      <c r="F22" s="363"/>
      <c r="G22" s="363"/>
      <c r="H22" s="314"/>
      <c r="I22" s="315"/>
      <c r="K22" s="286"/>
      <c r="L22" s="286"/>
    </row>
    <row r="23" spans="1:13" s="285" customFormat="1" ht="10.5" customHeight="1">
      <c r="A23" s="305"/>
      <c r="B23" s="305" t="s">
        <v>12</v>
      </c>
      <c r="C23" s="299">
        <v>1024</v>
      </c>
      <c r="D23" s="311">
        <v>6.8357810413885183</v>
      </c>
      <c r="E23" s="385" t="s">
        <v>9</v>
      </c>
      <c r="F23" s="386"/>
      <c r="G23" s="387"/>
      <c r="H23" s="316">
        <v>14488</v>
      </c>
      <c r="I23" s="317">
        <v>96.715620827770366</v>
      </c>
      <c r="K23" s="286"/>
      <c r="L23" s="286"/>
    </row>
    <row r="24" spans="1:13" s="285" customFormat="1" ht="10.5" customHeight="1">
      <c r="A24" s="305"/>
      <c r="B24" s="305" t="s">
        <v>13</v>
      </c>
      <c r="C24" s="299">
        <v>1853</v>
      </c>
      <c r="D24" s="311">
        <v>12.369826435246996</v>
      </c>
      <c r="E24" s="318"/>
      <c r="F24" s="367" t="s">
        <v>22</v>
      </c>
      <c r="G24" s="383"/>
      <c r="H24" s="316">
        <v>3563</v>
      </c>
      <c r="I24" s="302">
        <v>23.785046728971963</v>
      </c>
      <c r="K24" s="286"/>
      <c r="L24" s="286"/>
    </row>
    <row r="25" spans="1:13" s="285" customFormat="1" ht="10.5" customHeight="1">
      <c r="A25" s="305"/>
      <c r="B25" s="305" t="s">
        <v>14</v>
      </c>
      <c r="C25" s="299">
        <v>1286</v>
      </c>
      <c r="D25" s="311">
        <v>8.5847797062750342</v>
      </c>
      <c r="E25" s="318"/>
      <c r="F25" s="367" t="s">
        <v>23</v>
      </c>
      <c r="G25" s="383"/>
      <c r="H25" s="316">
        <v>387</v>
      </c>
      <c r="I25" s="302">
        <v>2.5834445927903871</v>
      </c>
      <c r="K25" s="286"/>
      <c r="L25" s="286"/>
    </row>
    <row r="26" spans="1:13" s="285" customFormat="1" ht="10.5" customHeight="1">
      <c r="A26" s="305"/>
      <c r="B26" s="305" t="s">
        <v>15</v>
      </c>
      <c r="C26" s="299">
        <v>68</v>
      </c>
      <c r="D26" s="311">
        <v>0.45393858477970628</v>
      </c>
      <c r="E26" s="318"/>
      <c r="F26" s="367" t="s">
        <v>24</v>
      </c>
      <c r="G26" s="383"/>
      <c r="H26" s="316">
        <v>234</v>
      </c>
      <c r="I26" s="302">
        <v>1.5620827770360481</v>
      </c>
      <c r="K26" s="286"/>
      <c r="L26" s="286"/>
    </row>
    <row r="27" spans="1:13" s="285" customFormat="1" ht="10.5" customHeight="1">
      <c r="A27" s="319"/>
      <c r="B27" s="288"/>
      <c r="C27" s="309"/>
      <c r="D27" s="320"/>
      <c r="E27" s="318"/>
      <c r="F27" s="367" t="s">
        <v>25</v>
      </c>
      <c r="G27" s="383"/>
      <c r="H27" s="316">
        <v>63</v>
      </c>
      <c r="I27" s="302">
        <v>0.42056074766355139</v>
      </c>
      <c r="K27" s="286"/>
      <c r="L27" s="286"/>
    </row>
    <row r="28" spans="1:13" s="285" customFormat="1" ht="10.5" customHeight="1">
      <c r="A28" s="367" t="s">
        <v>16</v>
      </c>
      <c r="B28" s="388"/>
      <c r="C28" s="307">
        <v>176</v>
      </c>
      <c r="D28" s="311">
        <v>1.1748998664886516</v>
      </c>
      <c r="E28" s="318"/>
      <c r="F28" s="367" t="s">
        <v>26</v>
      </c>
      <c r="G28" s="383"/>
      <c r="H28" s="316">
        <v>74</v>
      </c>
      <c r="I28" s="302">
        <v>0.49399198931909216</v>
      </c>
      <c r="K28" s="286"/>
      <c r="L28" s="286"/>
    </row>
    <row r="29" spans="1:13" s="285" customFormat="1" ht="10.5" customHeight="1">
      <c r="A29" s="367" t="s">
        <v>17</v>
      </c>
      <c r="B29" s="377"/>
      <c r="C29" s="307">
        <v>7205</v>
      </c>
      <c r="D29" s="311">
        <v>48.097463284379174</v>
      </c>
      <c r="E29" s="318"/>
      <c r="F29" s="367" t="s">
        <v>27</v>
      </c>
      <c r="G29" s="383"/>
      <c r="H29" s="316">
        <v>1966</v>
      </c>
      <c r="I29" s="302">
        <v>13.124165554072095</v>
      </c>
      <c r="J29" s="321"/>
      <c r="K29" s="286"/>
      <c r="L29" s="286"/>
    </row>
    <row r="30" spans="1:13" s="285" customFormat="1" ht="10.5" customHeight="1">
      <c r="A30" s="367"/>
      <c r="B30" s="367"/>
      <c r="C30" s="307"/>
      <c r="D30" s="300"/>
      <c r="E30" s="318"/>
      <c r="F30" s="367" t="s">
        <v>28</v>
      </c>
      <c r="G30" s="383"/>
      <c r="H30" s="316">
        <v>1363</v>
      </c>
      <c r="I30" s="302">
        <v>9.0987983978638187</v>
      </c>
      <c r="J30" s="321"/>
      <c r="K30" s="322"/>
      <c r="L30" s="286"/>
      <c r="M30" s="321"/>
    </row>
    <row r="31" spans="1:13" s="321" customFormat="1" ht="10.5" customHeight="1">
      <c r="A31" s="305"/>
      <c r="B31" s="305"/>
      <c r="C31" s="307"/>
      <c r="D31" s="323"/>
      <c r="E31" s="318"/>
      <c r="F31" s="367" t="s">
        <v>29</v>
      </c>
      <c r="G31" s="383"/>
      <c r="H31" s="316">
        <v>910</v>
      </c>
      <c r="I31" s="302">
        <v>6.0747663551401869</v>
      </c>
      <c r="K31" s="322"/>
      <c r="L31" s="286"/>
    </row>
    <row r="32" spans="1:13" s="321" customFormat="1" ht="10.5" customHeight="1">
      <c r="C32" s="324"/>
      <c r="E32" s="325"/>
      <c r="F32" s="367" t="s">
        <v>30</v>
      </c>
      <c r="G32" s="383"/>
      <c r="H32" s="316">
        <v>457</v>
      </c>
      <c r="I32" s="302">
        <v>3.0507343124165556</v>
      </c>
      <c r="K32" s="322"/>
      <c r="L32" s="286"/>
    </row>
    <row r="33" spans="1:12" s="321" customFormat="1" ht="10.5" customHeight="1">
      <c r="C33" s="324"/>
      <c r="D33" s="326"/>
      <c r="E33" s="325"/>
      <c r="F33" s="367" t="s">
        <v>31</v>
      </c>
      <c r="G33" s="383"/>
      <c r="H33" s="316">
        <v>822</v>
      </c>
      <c r="I33" s="302">
        <v>5.4873164218958612</v>
      </c>
      <c r="K33" s="322"/>
      <c r="L33" s="286"/>
    </row>
    <row r="34" spans="1:12" s="321" customFormat="1" ht="10.5" customHeight="1">
      <c r="C34" s="324"/>
      <c r="D34" s="326"/>
      <c r="E34" s="325"/>
      <c r="F34" s="367" t="s">
        <v>32</v>
      </c>
      <c r="G34" s="383"/>
      <c r="H34" s="327">
        <v>1573</v>
      </c>
      <c r="I34" s="302">
        <v>10.500667556742323</v>
      </c>
      <c r="K34" s="322"/>
      <c r="L34" s="286"/>
    </row>
    <row r="35" spans="1:12" s="321" customFormat="1" ht="10.5" customHeight="1">
      <c r="C35" s="324"/>
      <c r="D35" s="326"/>
      <c r="E35" s="325"/>
      <c r="F35" s="367" t="s">
        <v>33</v>
      </c>
      <c r="G35" s="383"/>
      <c r="H35" s="327">
        <v>1115</v>
      </c>
      <c r="I35" s="302">
        <v>7.4432576769025367</v>
      </c>
      <c r="K35" s="322"/>
      <c r="L35" s="286"/>
    </row>
    <row r="36" spans="1:12" s="321" customFormat="1" ht="10.5" customHeight="1">
      <c r="C36" s="324"/>
      <c r="D36" s="326"/>
      <c r="E36" s="325"/>
      <c r="F36" s="367" t="s">
        <v>34</v>
      </c>
      <c r="G36" s="377"/>
      <c r="H36" s="328">
        <v>686</v>
      </c>
      <c r="I36" s="302">
        <v>4.5794392523364484</v>
      </c>
      <c r="K36" s="322"/>
      <c r="L36" s="286"/>
    </row>
    <row r="37" spans="1:12" s="321" customFormat="1" ht="10.5" customHeight="1">
      <c r="C37" s="324"/>
      <c r="D37" s="326"/>
      <c r="E37" s="325"/>
      <c r="F37" s="367" t="s">
        <v>36</v>
      </c>
      <c r="G37" s="376"/>
      <c r="H37" s="328">
        <v>109</v>
      </c>
      <c r="I37" s="302">
        <v>0.72763684913217619</v>
      </c>
      <c r="K37" s="322"/>
      <c r="L37" s="286"/>
    </row>
    <row r="38" spans="1:12" s="321" customFormat="1" ht="10.5" customHeight="1">
      <c r="C38" s="324"/>
      <c r="D38" s="326"/>
      <c r="E38" s="325"/>
      <c r="F38" s="367" t="s">
        <v>246</v>
      </c>
      <c r="G38" s="376"/>
      <c r="H38" s="329">
        <v>400</v>
      </c>
      <c r="I38" s="302">
        <v>2.6702269692923899</v>
      </c>
      <c r="K38" s="322"/>
      <c r="L38" s="286"/>
    </row>
    <row r="39" spans="1:12" s="321" customFormat="1" ht="10.5" customHeight="1">
      <c r="C39" s="324"/>
      <c r="D39" s="326"/>
      <c r="E39" s="325"/>
      <c r="F39" s="367" t="s">
        <v>247</v>
      </c>
      <c r="G39" s="376"/>
      <c r="H39" s="328">
        <v>6.2</v>
      </c>
      <c r="I39" s="302">
        <v>0.04</v>
      </c>
      <c r="K39" s="322"/>
      <c r="L39" s="286"/>
    </row>
    <row r="40" spans="1:12" s="321" customFormat="1" ht="10.5" customHeight="1">
      <c r="C40" s="324"/>
      <c r="D40" s="326"/>
      <c r="E40" s="325"/>
      <c r="F40" s="367" t="s">
        <v>248</v>
      </c>
      <c r="G40" s="377"/>
      <c r="H40" s="329">
        <v>760</v>
      </c>
      <c r="I40" s="302">
        <v>5.0734312416555403</v>
      </c>
      <c r="K40" s="322"/>
      <c r="L40" s="322"/>
    </row>
    <row r="41" spans="1:12" s="321" customFormat="1" ht="6" customHeight="1">
      <c r="A41" s="363"/>
      <c r="B41" s="363"/>
      <c r="C41" s="309"/>
      <c r="D41" s="330"/>
      <c r="E41" s="389"/>
      <c r="F41" s="363"/>
      <c r="G41" s="390"/>
      <c r="H41" s="332"/>
      <c r="I41" s="333"/>
      <c r="K41" s="322"/>
      <c r="L41" s="322"/>
    </row>
    <row r="42" spans="1:12" s="321" customFormat="1" ht="10.5" customHeight="1">
      <c r="A42" s="334" t="s">
        <v>58</v>
      </c>
      <c r="B42" s="285"/>
      <c r="C42" s="285"/>
      <c r="D42" s="285"/>
      <c r="E42" s="285"/>
      <c r="F42" s="285"/>
      <c r="G42" s="285"/>
      <c r="H42" s="285"/>
      <c r="I42" s="285"/>
      <c r="K42" s="322"/>
      <c r="L42" s="322"/>
    </row>
    <row r="43" spans="1:12" s="321" customFormat="1" ht="10.5" customHeight="1">
      <c r="A43" s="285" t="s">
        <v>254</v>
      </c>
      <c r="B43" s="285"/>
      <c r="C43" s="285"/>
      <c r="D43" s="285"/>
      <c r="E43" s="285"/>
      <c r="F43" s="285"/>
      <c r="G43" s="285"/>
      <c r="H43" s="285"/>
      <c r="I43" s="285"/>
      <c r="K43" s="322"/>
      <c r="L43" s="322"/>
    </row>
    <row r="44" spans="1:12" s="321" customFormat="1" ht="10.5">
      <c r="A44" s="285" t="s">
        <v>255</v>
      </c>
      <c r="B44" s="285"/>
      <c r="K44" s="322"/>
      <c r="L44" s="322"/>
    </row>
    <row r="45" spans="1:12" s="321" customFormat="1" ht="10.5">
      <c r="A45" s="285"/>
      <c r="K45" s="322"/>
      <c r="L45" s="322"/>
    </row>
    <row r="46" spans="1:12" s="321" customFormat="1" ht="10.5">
      <c r="A46" s="285"/>
      <c r="K46" s="322"/>
      <c r="L46" s="322"/>
    </row>
    <row r="47" spans="1:12" s="321" customFormat="1" ht="10.5">
      <c r="K47" s="322"/>
      <c r="L47" s="322"/>
    </row>
    <row r="48" spans="1:12" s="321" customFormat="1" ht="10.5">
      <c r="C48" s="335"/>
      <c r="H48" s="335"/>
      <c r="K48" s="322"/>
      <c r="L48" s="322"/>
    </row>
    <row r="49" spans="1:13" s="321" customFormat="1" ht="10.5">
      <c r="C49" s="335"/>
      <c r="H49" s="335"/>
      <c r="K49" s="322"/>
      <c r="L49" s="322"/>
    </row>
    <row r="50" spans="1:13" s="321" customFormat="1" ht="10.5">
      <c r="C50" s="335"/>
      <c r="K50" s="322"/>
      <c r="L50" s="322"/>
    </row>
    <row r="51" spans="1:13" s="321" customFormat="1" ht="10.5">
      <c r="C51" s="335"/>
      <c r="K51" s="322"/>
      <c r="L51" s="322"/>
    </row>
    <row r="52" spans="1:13" s="321" customFormat="1" ht="10.5">
      <c r="K52" s="322"/>
      <c r="L52" s="322"/>
    </row>
    <row r="53" spans="1:13" s="321" customFormat="1" ht="10.5">
      <c r="K53" s="322"/>
      <c r="L53" s="322"/>
    </row>
    <row r="54" spans="1:13" s="321" customFormat="1" ht="10.5">
      <c r="K54" s="322"/>
      <c r="L54" s="322"/>
    </row>
    <row r="55" spans="1:13" s="321" customFormat="1">
      <c r="J55" s="336"/>
      <c r="K55" s="322"/>
      <c r="L55" s="322"/>
    </row>
    <row r="56" spans="1:13" s="321" customFormat="1">
      <c r="J56" s="336"/>
      <c r="K56" s="337"/>
      <c r="L56" s="337"/>
      <c r="M56" s="336"/>
    </row>
    <row r="57" spans="1:13">
      <c r="A57" s="321"/>
      <c r="B57" s="321"/>
      <c r="C57" s="321"/>
      <c r="D57" s="321"/>
      <c r="E57" s="321"/>
      <c r="F57" s="321"/>
      <c r="G57" s="321"/>
      <c r="H57" s="321"/>
      <c r="I57" s="321"/>
    </row>
    <row r="58" spans="1:13">
      <c r="A58" s="321"/>
      <c r="B58" s="321"/>
      <c r="C58" s="321"/>
      <c r="D58" s="321"/>
      <c r="E58" s="321"/>
      <c r="F58" s="321"/>
      <c r="G58" s="321"/>
      <c r="H58" s="321"/>
      <c r="I58" s="321"/>
    </row>
    <row r="59" spans="1:13">
      <c r="A59" s="321"/>
      <c r="B59" s="321"/>
      <c r="C59" s="321"/>
      <c r="D59" s="321"/>
      <c r="E59" s="321"/>
      <c r="F59" s="321"/>
      <c r="G59" s="321"/>
      <c r="H59" s="321"/>
      <c r="I59" s="321"/>
    </row>
    <row r="60" spans="1:13">
      <c r="A60" s="321"/>
      <c r="B60" s="321"/>
      <c r="C60" s="321"/>
      <c r="D60" s="321"/>
      <c r="E60" s="321"/>
      <c r="F60" s="321"/>
      <c r="G60" s="321"/>
      <c r="H60" s="321"/>
      <c r="I60" s="321"/>
    </row>
  </sheetData>
  <sheetProtection formatCells="0" formatRows="0" insertRows="0" deleteRows="0"/>
  <mergeCells count="49">
    <mergeCell ref="F37:G37"/>
    <mergeCell ref="F38:G38"/>
    <mergeCell ref="F39:G39"/>
    <mergeCell ref="F40:G40"/>
    <mergeCell ref="A41:B41"/>
    <mergeCell ref="E41:G41"/>
    <mergeCell ref="F36:G36"/>
    <mergeCell ref="A28:B28"/>
    <mergeCell ref="F28:G28"/>
    <mergeCell ref="A29:B29"/>
    <mergeCell ref="F29:G29"/>
    <mergeCell ref="A30:B30"/>
    <mergeCell ref="F30:G30"/>
    <mergeCell ref="F31:G31"/>
    <mergeCell ref="F32:G32"/>
    <mergeCell ref="F33:G33"/>
    <mergeCell ref="F34:G34"/>
    <mergeCell ref="F35:G35"/>
    <mergeCell ref="F27:G27"/>
    <mergeCell ref="F17:G17"/>
    <mergeCell ref="F18:G18"/>
    <mergeCell ref="F19:G19"/>
    <mergeCell ref="F20:G21"/>
    <mergeCell ref="E22:G22"/>
    <mergeCell ref="E23:G23"/>
    <mergeCell ref="F24:G24"/>
    <mergeCell ref="F25:G25"/>
    <mergeCell ref="F26:G26"/>
    <mergeCell ref="H20:H21"/>
    <mergeCell ref="I20:I21"/>
    <mergeCell ref="A14:B14"/>
    <mergeCell ref="F14:G15"/>
    <mergeCell ref="H14:H15"/>
    <mergeCell ref="I14:I15"/>
    <mergeCell ref="L15:L16"/>
    <mergeCell ref="F16:G16"/>
    <mergeCell ref="A10:B10"/>
    <mergeCell ref="F10:G10"/>
    <mergeCell ref="F11:G11"/>
    <mergeCell ref="F12:G12"/>
    <mergeCell ref="A13:B13"/>
    <mergeCell ref="F13:G13"/>
    <mergeCell ref="A9:B9"/>
    <mergeCell ref="F9:G9"/>
    <mergeCell ref="A2:I2"/>
    <mergeCell ref="A6:B6"/>
    <mergeCell ref="E6:G6"/>
    <mergeCell ref="A8:B8"/>
    <mergeCell ref="E8:G8"/>
  </mergeCells>
  <phoneticPr fontId="2"/>
  <pageMargins left="0.6692913385826772" right="0.6692913385826772" top="0.78740157480314965" bottom="0.51181102362204722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9"/>
  <sheetViews>
    <sheetView zoomScaleNormal="100" zoomScaleSheetLayoutView="100" workbookViewId="0"/>
  </sheetViews>
  <sheetFormatPr defaultRowHeight="10.5" customHeight="1"/>
  <cols>
    <col min="1" max="1" width="2.625" style="50" customWidth="1"/>
    <col min="2" max="2" width="20.125" style="50" customWidth="1"/>
    <col min="3" max="4" width="10.625" style="50" customWidth="1"/>
    <col min="5" max="16384" width="9" style="50"/>
  </cols>
  <sheetData>
    <row r="1" spans="1:6" s="2" customFormat="1" ht="13.5" customHeight="1">
      <c r="A1" s="93" t="s">
        <v>50</v>
      </c>
      <c r="B1" s="93"/>
      <c r="C1" s="93"/>
      <c r="D1" s="93"/>
      <c r="E1" s="10"/>
      <c r="F1" s="10"/>
    </row>
    <row r="2" spans="1:6" s="2" customFormat="1" ht="10.5" customHeight="1">
      <c r="E2" s="10"/>
      <c r="F2" s="10"/>
    </row>
    <row r="3" spans="1:6" s="2" customFormat="1" ht="10.5" customHeight="1">
      <c r="E3" s="10"/>
      <c r="F3" s="10"/>
    </row>
    <row r="4" spans="1:6" s="2" customFormat="1" ht="10.5" customHeight="1">
      <c r="A4" s="1" t="s">
        <v>18</v>
      </c>
      <c r="B4" s="1"/>
      <c r="C4" s="1"/>
      <c r="D4" s="1" t="s">
        <v>162</v>
      </c>
      <c r="E4" s="10"/>
      <c r="F4" s="10"/>
    </row>
    <row r="5" spans="1:6" s="2" customFormat="1" ht="10.5" customHeight="1">
      <c r="A5" s="471" t="s">
        <v>0</v>
      </c>
      <c r="B5" s="472"/>
      <c r="C5" s="8" t="s">
        <v>1</v>
      </c>
      <c r="D5" s="28" t="s">
        <v>2</v>
      </c>
      <c r="E5" s="10"/>
      <c r="F5" s="10"/>
    </row>
    <row r="6" spans="1:6" s="2" customFormat="1" ht="10.5" customHeight="1">
      <c r="A6" s="507" t="s">
        <v>3</v>
      </c>
      <c r="B6" s="508"/>
      <c r="C6" s="110">
        <v>61022</v>
      </c>
      <c r="D6" s="107" t="s">
        <v>161</v>
      </c>
      <c r="E6" s="10"/>
      <c r="F6" s="10"/>
    </row>
    <row r="7" spans="1:6" s="2" customFormat="1" ht="10.5" customHeight="1">
      <c r="A7" s="455" t="s">
        <v>5</v>
      </c>
      <c r="B7" s="467"/>
      <c r="C7" s="83">
        <v>48051</v>
      </c>
      <c r="D7" s="109">
        <v>100</v>
      </c>
      <c r="E7" s="10"/>
      <c r="F7" s="10"/>
    </row>
    <row r="8" spans="1:6" s="2" customFormat="1" ht="10.5" customHeight="1">
      <c r="A8" s="3"/>
      <c r="B8" s="48" t="s">
        <v>6</v>
      </c>
      <c r="C8" s="83">
        <v>33051</v>
      </c>
      <c r="D8" s="109">
        <v>68.8</v>
      </c>
      <c r="E8" s="10"/>
      <c r="F8" s="10"/>
    </row>
    <row r="9" spans="1:6" s="2" customFormat="1" ht="10.5" customHeight="1">
      <c r="A9" s="18"/>
      <c r="B9" s="47" t="s">
        <v>7</v>
      </c>
      <c r="C9" s="38">
        <v>15000</v>
      </c>
      <c r="D9" s="85">
        <v>31.2</v>
      </c>
      <c r="E9" s="10"/>
      <c r="F9" s="10"/>
    </row>
    <row r="10" spans="1:6" s="2" customFormat="1" ht="10.5" customHeight="1">
      <c r="A10" s="455" t="s">
        <v>8</v>
      </c>
      <c r="B10" s="467"/>
      <c r="C10" s="83">
        <v>15000</v>
      </c>
      <c r="D10" s="109">
        <v>100</v>
      </c>
      <c r="E10" s="10"/>
      <c r="F10" s="10"/>
    </row>
    <row r="11" spans="1:6" s="2" customFormat="1" ht="10.5" customHeight="1">
      <c r="A11" s="3"/>
      <c r="B11" s="48" t="s">
        <v>135</v>
      </c>
      <c r="C11" s="83">
        <v>3575</v>
      </c>
      <c r="D11" s="109">
        <v>23.8</v>
      </c>
      <c r="E11" s="10"/>
      <c r="F11" s="10"/>
    </row>
    <row r="12" spans="1:6" s="2" customFormat="1" ht="10.5" customHeight="1">
      <c r="A12" s="3"/>
      <c r="B12" s="48" t="s">
        <v>132</v>
      </c>
      <c r="C12" s="83">
        <v>15</v>
      </c>
      <c r="D12" s="109">
        <v>0.1</v>
      </c>
      <c r="E12" s="10"/>
      <c r="F12" s="10"/>
    </row>
    <row r="13" spans="1:6" s="2" customFormat="1" ht="10.5" customHeight="1">
      <c r="A13" s="3"/>
      <c r="B13" s="48" t="s">
        <v>130</v>
      </c>
      <c r="C13" s="83">
        <v>2358</v>
      </c>
      <c r="D13" s="109">
        <v>15.7</v>
      </c>
      <c r="E13" s="10"/>
      <c r="F13" s="10"/>
    </row>
    <row r="14" spans="1:6" s="2" customFormat="1" ht="10.5" customHeight="1">
      <c r="A14" s="3"/>
      <c r="B14" s="48" t="s">
        <v>128</v>
      </c>
      <c r="C14" s="83">
        <v>722</v>
      </c>
      <c r="D14" s="109">
        <v>4.8</v>
      </c>
      <c r="E14" s="10"/>
      <c r="F14" s="10"/>
    </row>
    <row r="15" spans="1:6" s="2" customFormat="1" ht="10.5" customHeight="1">
      <c r="A15" s="3"/>
      <c r="B15" s="48" t="s">
        <v>125</v>
      </c>
      <c r="C15" s="83">
        <v>1787</v>
      </c>
      <c r="D15" s="109">
        <v>11.9</v>
      </c>
      <c r="E15" s="10"/>
      <c r="F15" s="10"/>
    </row>
    <row r="16" spans="1:6" s="2" customFormat="1" ht="10.5" customHeight="1">
      <c r="A16" s="3"/>
      <c r="B16" s="48" t="s">
        <v>123</v>
      </c>
      <c r="C16" s="83">
        <v>1257</v>
      </c>
      <c r="D16" s="109">
        <v>8.4</v>
      </c>
      <c r="E16" s="10"/>
      <c r="F16" s="10"/>
    </row>
    <row r="17" spans="1:6" s="2" customFormat="1" ht="10.5" customHeight="1">
      <c r="A17" s="3"/>
      <c r="B17" s="48" t="s">
        <v>10</v>
      </c>
      <c r="C17" s="83">
        <v>97</v>
      </c>
      <c r="D17" s="109">
        <v>0.6</v>
      </c>
      <c r="E17" s="10"/>
      <c r="F17" s="10"/>
    </row>
    <row r="18" spans="1:6" s="2" customFormat="1" ht="10.5" customHeight="1">
      <c r="A18" s="3"/>
      <c r="B18" s="48" t="s">
        <v>11</v>
      </c>
      <c r="C18" s="83">
        <v>931</v>
      </c>
      <c r="D18" s="109">
        <v>6.2</v>
      </c>
      <c r="E18" s="10"/>
      <c r="F18" s="10"/>
    </row>
    <row r="19" spans="1:6" s="2" customFormat="1" ht="10.5" customHeight="1">
      <c r="A19" s="3"/>
      <c r="B19" s="48" t="s">
        <v>12</v>
      </c>
      <c r="C19" s="83">
        <v>976</v>
      </c>
      <c r="D19" s="109">
        <v>6.5</v>
      </c>
      <c r="E19" s="10"/>
      <c r="F19" s="10"/>
    </row>
    <row r="20" spans="1:6" s="2" customFormat="1" ht="10.5" customHeight="1">
      <c r="A20" s="3"/>
      <c r="B20" s="48" t="s">
        <v>13</v>
      </c>
      <c r="C20" s="83">
        <v>1893</v>
      </c>
      <c r="D20" s="109">
        <v>12.6</v>
      </c>
      <c r="E20" s="10"/>
      <c r="F20" s="10"/>
    </row>
    <row r="21" spans="1:6" s="2" customFormat="1" ht="10.5" customHeight="1">
      <c r="A21" s="3"/>
      <c r="B21" s="48" t="s">
        <v>14</v>
      </c>
      <c r="C21" s="83">
        <v>1321</v>
      </c>
      <c r="D21" s="109">
        <v>8.8000000000000007</v>
      </c>
      <c r="E21" s="10"/>
      <c r="F21" s="10"/>
    </row>
    <row r="22" spans="1:6" s="2" customFormat="1" ht="10.5" customHeight="1">
      <c r="A22" s="18"/>
      <c r="B22" s="47" t="s">
        <v>15</v>
      </c>
      <c r="C22" s="38">
        <v>68</v>
      </c>
      <c r="D22" s="85">
        <v>0.5</v>
      </c>
      <c r="E22" s="10"/>
      <c r="F22" s="10"/>
    </row>
    <row r="23" spans="1:6" s="2" customFormat="1" ht="10.5" customHeight="1">
      <c r="A23" s="507" t="s">
        <v>16</v>
      </c>
      <c r="B23" s="508"/>
      <c r="C23" s="108">
        <v>143</v>
      </c>
      <c r="D23" s="107">
        <v>1</v>
      </c>
      <c r="E23" s="10"/>
      <c r="F23" s="10"/>
    </row>
    <row r="24" spans="1:6" s="7" customFormat="1" ht="10.5" customHeight="1">
      <c r="A24" s="457" t="s">
        <v>17</v>
      </c>
      <c r="B24" s="459"/>
      <c r="C24" s="94">
        <v>7245</v>
      </c>
      <c r="D24" s="80">
        <v>48.3</v>
      </c>
      <c r="E24" s="24"/>
      <c r="F24" s="24"/>
    </row>
    <row r="25" spans="1:6" s="7" customFormat="1" ht="10.5" customHeight="1">
      <c r="A25" s="462" t="s">
        <v>4</v>
      </c>
      <c r="B25" s="464"/>
      <c r="C25" s="83">
        <v>50</v>
      </c>
      <c r="D25" s="84">
        <v>0.3</v>
      </c>
      <c r="E25" s="24"/>
      <c r="F25" s="24"/>
    </row>
    <row r="26" spans="1:6" s="7" customFormat="1" ht="10.5" customHeight="1">
      <c r="A26" s="455" t="s">
        <v>51</v>
      </c>
      <c r="B26" s="467"/>
      <c r="C26" s="83">
        <v>261</v>
      </c>
      <c r="D26" s="84">
        <v>1.7</v>
      </c>
      <c r="E26" s="24"/>
      <c r="F26" s="24"/>
    </row>
    <row r="27" spans="1:6" s="7" customFormat="1" ht="10.5" customHeight="1">
      <c r="A27" s="497" t="s">
        <v>85</v>
      </c>
      <c r="B27" s="499"/>
      <c r="C27" s="83">
        <v>84</v>
      </c>
      <c r="D27" s="84">
        <v>0.6</v>
      </c>
      <c r="E27" s="24"/>
      <c r="F27" s="24"/>
    </row>
    <row r="28" spans="1:6" s="7" customFormat="1" ht="10.5" customHeight="1">
      <c r="A28" s="490" t="s">
        <v>139</v>
      </c>
      <c r="B28" s="467"/>
      <c r="C28" s="81">
        <v>8.1</v>
      </c>
      <c r="D28" s="84">
        <v>0.1</v>
      </c>
      <c r="E28" s="24"/>
      <c r="F28" s="24"/>
    </row>
    <row r="29" spans="1:6" s="7" customFormat="1" ht="10.5" customHeight="1">
      <c r="A29" s="490" t="s">
        <v>138</v>
      </c>
      <c r="B29" s="467"/>
      <c r="C29" s="83">
        <v>22</v>
      </c>
      <c r="D29" s="84">
        <v>0.2</v>
      </c>
      <c r="E29" s="24"/>
      <c r="F29" s="24"/>
    </row>
    <row r="30" spans="1:6" s="7" customFormat="1" ht="10.5" customHeight="1">
      <c r="A30" s="490" t="s">
        <v>56</v>
      </c>
      <c r="B30" s="467"/>
      <c r="C30" s="83">
        <v>61</v>
      </c>
      <c r="D30" s="84">
        <v>0.4</v>
      </c>
      <c r="E30" s="24"/>
      <c r="F30" s="24"/>
    </row>
    <row r="31" spans="1:6" s="7" customFormat="1" ht="10.5" customHeight="1">
      <c r="A31" s="497" t="s">
        <v>79</v>
      </c>
      <c r="B31" s="499"/>
      <c r="C31" s="40">
        <v>25</v>
      </c>
      <c r="D31" s="104">
        <v>0.2</v>
      </c>
      <c r="E31" s="24"/>
      <c r="F31" s="24"/>
    </row>
    <row r="32" spans="1:6" s="7" customFormat="1" ht="21" customHeight="1">
      <c r="A32" s="505" t="s">
        <v>148</v>
      </c>
      <c r="B32" s="506"/>
      <c r="C32" s="40">
        <v>88</v>
      </c>
      <c r="D32" s="104">
        <v>0.6</v>
      </c>
      <c r="E32" s="24"/>
      <c r="F32" s="24"/>
    </row>
    <row r="33" spans="1:6" s="7" customFormat="1" ht="10.5" customHeight="1">
      <c r="A33" s="515" t="s">
        <v>19</v>
      </c>
      <c r="B33" s="510"/>
      <c r="C33" s="94">
        <v>130</v>
      </c>
      <c r="D33" s="80">
        <v>0.9</v>
      </c>
      <c r="E33" s="24"/>
      <c r="F33" s="24"/>
    </row>
    <row r="34" spans="1:6" s="7" customFormat="1" ht="10.5" customHeight="1">
      <c r="A34" s="490" t="s">
        <v>9</v>
      </c>
      <c r="B34" s="467"/>
      <c r="C34" s="83">
        <v>13884</v>
      </c>
      <c r="D34" s="81">
        <v>92.6</v>
      </c>
      <c r="E34" s="24"/>
      <c r="F34" s="24"/>
    </row>
    <row r="35" spans="1:6" s="7" customFormat="1" ht="10.5" customHeight="1">
      <c r="A35" s="4"/>
      <c r="B35" s="48" t="s">
        <v>160</v>
      </c>
      <c r="C35" s="83">
        <v>3590</v>
      </c>
      <c r="D35" s="81">
        <v>23.9</v>
      </c>
      <c r="E35" s="24"/>
      <c r="F35" s="24"/>
    </row>
    <row r="36" spans="1:6" s="7" customFormat="1" ht="10.5" customHeight="1">
      <c r="A36" s="4"/>
      <c r="B36" s="48" t="s">
        <v>159</v>
      </c>
      <c r="C36" s="83">
        <v>1358</v>
      </c>
      <c r="D36" s="81">
        <v>9.1</v>
      </c>
      <c r="E36" s="24"/>
      <c r="F36" s="24"/>
    </row>
    <row r="37" spans="1:6" s="7" customFormat="1" ht="10.5" customHeight="1">
      <c r="A37" s="4"/>
      <c r="B37" s="48" t="s">
        <v>158</v>
      </c>
      <c r="C37" s="83">
        <v>408</v>
      </c>
      <c r="D37" s="81">
        <v>2.7</v>
      </c>
      <c r="E37" s="24"/>
      <c r="F37" s="24"/>
    </row>
    <row r="38" spans="1:6" s="7" customFormat="1" ht="10.5" customHeight="1">
      <c r="A38" s="4"/>
      <c r="B38" s="48" t="s">
        <v>157</v>
      </c>
      <c r="C38" s="83">
        <v>102</v>
      </c>
      <c r="D38" s="81">
        <v>0.7</v>
      </c>
      <c r="E38" s="24"/>
      <c r="F38" s="24"/>
    </row>
    <row r="39" spans="1:6" s="7" customFormat="1" ht="10.5" customHeight="1">
      <c r="A39" s="4"/>
      <c r="B39" s="48" t="s">
        <v>156</v>
      </c>
      <c r="C39" s="83">
        <v>1814</v>
      </c>
      <c r="D39" s="81">
        <v>12.1</v>
      </c>
      <c r="E39" s="24"/>
      <c r="F39" s="24"/>
    </row>
    <row r="40" spans="1:6" s="7" customFormat="1" ht="10.5" customHeight="1">
      <c r="A40" s="4"/>
      <c r="B40" s="48" t="s">
        <v>155</v>
      </c>
      <c r="C40" s="83">
        <v>2639</v>
      </c>
      <c r="D40" s="81">
        <v>17.600000000000001</v>
      </c>
      <c r="E40" s="24"/>
      <c r="F40" s="24"/>
    </row>
    <row r="41" spans="1:6" s="7" customFormat="1" ht="10.5" customHeight="1">
      <c r="A41" s="4"/>
      <c r="B41" s="48" t="s">
        <v>154</v>
      </c>
      <c r="C41" s="83">
        <v>2142</v>
      </c>
      <c r="D41" s="81">
        <v>14.3</v>
      </c>
      <c r="E41" s="24"/>
      <c r="F41" s="24"/>
    </row>
    <row r="42" spans="1:6" s="7" customFormat="1" ht="10.5" customHeight="1">
      <c r="A42" s="4"/>
      <c r="B42" s="48" t="s">
        <v>153</v>
      </c>
      <c r="C42" s="83">
        <v>561</v>
      </c>
      <c r="D42" s="81">
        <v>3.7</v>
      </c>
      <c r="E42" s="24"/>
      <c r="F42" s="24"/>
    </row>
    <row r="43" spans="1:6" s="7" customFormat="1" ht="10.5" customHeight="1">
      <c r="A43" s="4"/>
      <c r="B43" s="48" t="s">
        <v>113</v>
      </c>
      <c r="C43" s="83">
        <v>130</v>
      </c>
      <c r="D43" s="81">
        <v>0.9</v>
      </c>
      <c r="E43" s="24"/>
      <c r="F43" s="24"/>
    </row>
    <row r="44" spans="1:6" s="7" customFormat="1" ht="10.5" customHeight="1">
      <c r="A44" s="4"/>
      <c r="B44" s="48" t="s">
        <v>111</v>
      </c>
      <c r="C44" s="83">
        <v>925</v>
      </c>
      <c r="D44" s="81">
        <v>6.2</v>
      </c>
      <c r="E44" s="24"/>
      <c r="F44" s="24"/>
    </row>
    <row r="45" spans="1:6" s="7" customFormat="1" ht="10.5" customHeight="1">
      <c r="A45" s="46"/>
      <c r="B45" s="47" t="s">
        <v>152</v>
      </c>
      <c r="C45" s="94">
        <v>215</v>
      </c>
      <c r="D45" s="85">
        <v>1.4</v>
      </c>
      <c r="E45" s="24"/>
      <c r="F45" s="24"/>
    </row>
    <row r="46" spans="1:6" s="7" customFormat="1" ht="10.5" customHeight="1">
      <c r="A46" s="511" t="s">
        <v>109</v>
      </c>
      <c r="B46" s="512"/>
      <c r="C46" s="85">
        <v>5.9</v>
      </c>
      <c r="D46" s="80">
        <v>0</v>
      </c>
      <c r="E46" s="24"/>
      <c r="F46" s="24"/>
    </row>
    <row r="47" spans="1:6" s="7" customFormat="1" ht="10.5" customHeight="1">
      <c r="A47" s="2" t="s">
        <v>151</v>
      </c>
      <c r="B47" s="3"/>
      <c r="C47" s="40"/>
      <c r="D47" s="104"/>
    </row>
    <row r="48" spans="1:6" s="7" customFormat="1" ht="10.5" customHeight="1">
      <c r="A48" s="2" t="s">
        <v>20</v>
      </c>
      <c r="B48" s="3"/>
      <c r="C48" s="40"/>
      <c r="D48" s="104"/>
    </row>
    <row r="49" spans="1:1" ht="10.5" customHeight="1">
      <c r="A49" s="2" t="s">
        <v>150</v>
      </c>
    </row>
  </sheetData>
  <mergeCells count="17">
    <mergeCell ref="A5:B5"/>
    <mergeCell ref="A7:B7"/>
    <mergeCell ref="A10:B10"/>
    <mergeCell ref="A25:B25"/>
    <mergeCell ref="A28:B28"/>
    <mergeCell ref="A23:B23"/>
    <mergeCell ref="A24:B24"/>
    <mergeCell ref="A26:B26"/>
    <mergeCell ref="A27:B27"/>
    <mergeCell ref="A30:B30"/>
    <mergeCell ref="A31:B31"/>
    <mergeCell ref="A46:B46"/>
    <mergeCell ref="A6:B6"/>
    <mergeCell ref="A32:B32"/>
    <mergeCell ref="A33:B33"/>
    <mergeCell ref="A29:B29"/>
    <mergeCell ref="A34:B34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9"/>
  <sheetViews>
    <sheetView zoomScaleNormal="100" zoomScaleSheetLayoutView="100" workbookViewId="0"/>
  </sheetViews>
  <sheetFormatPr defaultRowHeight="10.5" customHeight="1"/>
  <cols>
    <col min="1" max="1" width="2.625" style="50" customWidth="1"/>
    <col min="2" max="2" width="20.125" style="50" customWidth="1"/>
    <col min="3" max="4" width="10.625" style="50" customWidth="1"/>
    <col min="5" max="16384" width="9" style="50"/>
  </cols>
  <sheetData>
    <row r="1" spans="1:6" s="2" customFormat="1" ht="13.5" customHeight="1">
      <c r="A1" s="93" t="s">
        <v>186</v>
      </c>
      <c r="B1" s="93"/>
      <c r="C1" s="93"/>
      <c r="D1" s="93"/>
      <c r="E1" s="10"/>
      <c r="F1" s="10"/>
    </row>
    <row r="2" spans="1:6" s="2" customFormat="1" ht="10.5" customHeight="1">
      <c r="E2" s="10"/>
      <c r="F2" s="10"/>
    </row>
    <row r="3" spans="1:6" s="2" customFormat="1" ht="10.5" customHeight="1">
      <c r="E3" s="10"/>
      <c r="F3" s="10"/>
    </row>
    <row r="4" spans="1:6" s="2" customFormat="1" ht="10.5" customHeight="1">
      <c r="A4" s="1" t="s">
        <v>185</v>
      </c>
      <c r="B4" s="1"/>
      <c r="C4" s="1"/>
      <c r="D4" s="1" t="s">
        <v>184</v>
      </c>
      <c r="E4" s="10"/>
      <c r="F4" s="10"/>
    </row>
    <row r="5" spans="1:6" s="2" customFormat="1" ht="10.5" customHeight="1">
      <c r="A5" s="471" t="s">
        <v>0</v>
      </c>
      <c r="B5" s="472"/>
      <c r="C5" s="8" t="s">
        <v>1</v>
      </c>
      <c r="D5" s="28" t="s">
        <v>2</v>
      </c>
      <c r="E5" s="10"/>
      <c r="F5" s="10"/>
    </row>
    <row r="6" spans="1:6" s="2" customFormat="1" ht="10.5" customHeight="1">
      <c r="A6" s="507" t="s">
        <v>3</v>
      </c>
      <c r="B6" s="508"/>
      <c r="C6" s="110">
        <v>61022</v>
      </c>
      <c r="D6" s="107" t="s">
        <v>161</v>
      </c>
      <c r="E6" s="10"/>
      <c r="F6" s="10"/>
    </row>
    <row r="7" spans="1:6" s="2" customFormat="1" ht="10.5" customHeight="1">
      <c r="A7" s="455" t="s">
        <v>5</v>
      </c>
      <c r="B7" s="467"/>
      <c r="C7" s="83">
        <v>48051</v>
      </c>
      <c r="D7" s="109">
        <v>100</v>
      </c>
      <c r="E7" s="10"/>
      <c r="F7" s="10"/>
    </row>
    <row r="8" spans="1:6" s="2" customFormat="1" ht="10.5" customHeight="1">
      <c r="A8" s="3"/>
      <c r="B8" s="48" t="s">
        <v>6</v>
      </c>
      <c r="C8" s="83">
        <v>33051</v>
      </c>
      <c r="D8" s="109">
        <v>68.8</v>
      </c>
      <c r="E8" s="10"/>
      <c r="F8" s="10"/>
    </row>
    <row r="9" spans="1:6" s="2" customFormat="1" ht="10.5" customHeight="1">
      <c r="A9" s="18"/>
      <c r="B9" s="47" t="s">
        <v>7</v>
      </c>
      <c r="C9" s="38">
        <v>15000</v>
      </c>
      <c r="D9" s="85">
        <v>31.2</v>
      </c>
      <c r="E9" s="10"/>
      <c r="F9" s="10"/>
    </row>
    <row r="10" spans="1:6" s="2" customFormat="1" ht="10.5" customHeight="1">
      <c r="A10" s="455" t="s">
        <v>8</v>
      </c>
      <c r="B10" s="467"/>
      <c r="C10" s="83">
        <v>15000</v>
      </c>
      <c r="D10" s="109">
        <v>100</v>
      </c>
      <c r="E10" s="10"/>
      <c r="F10" s="10"/>
    </row>
    <row r="11" spans="1:6" s="2" customFormat="1" ht="10.5" customHeight="1">
      <c r="A11" s="3"/>
      <c r="B11" s="48" t="s">
        <v>183</v>
      </c>
      <c r="C11" s="83">
        <v>3575</v>
      </c>
      <c r="D11" s="109">
        <v>23.8</v>
      </c>
      <c r="E11" s="10"/>
      <c r="F11" s="10"/>
    </row>
    <row r="12" spans="1:6" s="2" customFormat="1" ht="10.5" customHeight="1">
      <c r="A12" s="3"/>
      <c r="B12" s="48" t="s">
        <v>182</v>
      </c>
      <c r="C12" s="83">
        <v>15</v>
      </c>
      <c r="D12" s="109">
        <v>0.1</v>
      </c>
      <c r="E12" s="10"/>
      <c r="F12" s="10"/>
    </row>
    <row r="13" spans="1:6" s="2" customFormat="1" ht="10.5" customHeight="1">
      <c r="A13" s="3"/>
      <c r="B13" s="48" t="s">
        <v>181</v>
      </c>
      <c r="C13" s="83">
        <v>2358</v>
      </c>
      <c r="D13" s="109">
        <v>15.7</v>
      </c>
      <c r="E13" s="10"/>
      <c r="F13" s="10"/>
    </row>
    <row r="14" spans="1:6" s="2" customFormat="1" ht="10.5" customHeight="1">
      <c r="A14" s="3"/>
      <c r="B14" s="48" t="s">
        <v>180</v>
      </c>
      <c r="C14" s="83">
        <v>722</v>
      </c>
      <c r="D14" s="109">
        <v>4.8</v>
      </c>
      <c r="E14" s="10"/>
      <c r="F14" s="10"/>
    </row>
    <row r="15" spans="1:6" s="2" customFormat="1" ht="10.5" customHeight="1">
      <c r="A15" s="3"/>
      <c r="B15" s="48" t="s">
        <v>179</v>
      </c>
      <c r="C15" s="83">
        <v>1787</v>
      </c>
      <c r="D15" s="109">
        <v>11.9</v>
      </c>
      <c r="E15" s="10"/>
      <c r="F15" s="10"/>
    </row>
    <row r="16" spans="1:6" s="2" customFormat="1" ht="10.5" customHeight="1">
      <c r="A16" s="3"/>
      <c r="B16" s="48" t="s">
        <v>178</v>
      </c>
      <c r="C16" s="83">
        <v>1257</v>
      </c>
      <c r="D16" s="109">
        <v>8.4</v>
      </c>
      <c r="E16" s="10"/>
      <c r="F16" s="10"/>
    </row>
    <row r="17" spans="1:6" s="2" customFormat="1" ht="10.5" customHeight="1">
      <c r="A17" s="3"/>
      <c r="B17" s="48" t="s">
        <v>10</v>
      </c>
      <c r="C17" s="83">
        <v>97</v>
      </c>
      <c r="D17" s="109">
        <v>0.6</v>
      </c>
      <c r="E17" s="10"/>
      <c r="F17" s="10"/>
    </row>
    <row r="18" spans="1:6" s="2" customFormat="1" ht="10.5" customHeight="1">
      <c r="A18" s="3"/>
      <c r="B18" s="48" t="s">
        <v>11</v>
      </c>
      <c r="C18" s="83">
        <v>931</v>
      </c>
      <c r="D18" s="109">
        <v>6.2</v>
      </c>
      <c r="E18" s="10"/>
      <c r="F18" s="10"/>
    </row>
    <row r="19" spans="1:6" s="2" customFormat="1" ht="10.5" customHeight="1">
      <c r="A19" s="3"/>
      <c r="B19" s="48" t="s">
        <v>12</v>
      </c>
      <c r="C19" s="83">
        <v>976</v>
      </c>
      <c r="D19" s="109">
        <v>6.5</v>
      </c>
      <c r="E19" s="10"/>
      <c r="F19" s="10"/>
    </row>
    <row r="20" spans="1:6" s="2" customFormat="1" ht="10.5" customHeight="1">
      <c r="A20" s="3"/>
      <c r="B20" s="48" t="s">
        <v>13</v>
      </c>
      <c r="C20" s="83">
        <v>1893</v>
      </c>
      <c r="D20" s="109">
        <v>12.6</v>
      </c>
      <c r="E20" s="10"/>
      <c r="F20" s="10"/>
    </row>
    <row r="21" spans="1:6" s="2" customFormat="1" ht="10.5" customHeight="1">
      <c r="A21" s="3"/>
      <c r="B21" s="48" t="s">
        <v>14</v>
      </c>
      <c r="C21" s="83">
        <v>1321</v>
      </c>
      <c r="D21" s="109">
        <v>8.8000000000000007</v>
      </c>
      <c r="E21" s="10"/>
      <c r="F21" s="10"/>
    </row>
    <row r="22" spans="1:6" s="2" customFormat="1" ht="10.5" customHeight="1">
      <c r="A22" s="18"/>
      <c r="B22" s="47" t="s">
        <v>15</v>
      </c>
      <c r="C22" s="38">
        <v>68</v>
      </c>
      <c r="D22" s="85">
        <v>0.5</v>
      </c>
      <c r="E22" s="10"/>
      <c r="F22" s="10"/>
    </row>
    <row r="23" spans="1:6" s="2" customFormat="1" ht="10.5" customHeight="1">
      <c r="A23" s="507" t="s">
        <v>16</v>
      </c>
      <c r="B23" s="508"/>
      <c r="C23" s="108">
        <v>143</v>
      </c>
      <c r="D23" s="107">
        <v>0.95333333333333325</v>
      </c>
      <c r="E23" s="10"/>
      <c r="F23" s="10"/>
    </row>
    <row r="24" spans="1:6" s="7" customFormat="1" ht="10.5" customHeight="1">
      <c r="A24" s="457" t="s">
        <v>17</v>
      </c>
      <c r="B24" s="459"/>
      <c r="C24" s="94">
        <v>7245</v>
      </c>
      <c r="D24" s="80">
        <v>48.3</v>
      </c>
      <c r="E24" s="24"/>
      <c r="F24" s="24"/>
    </row>
    <row r="25" spans="1:6" s="7" customFormat="1" ht="10.5" customHeight="1">
      <c r="A25" s="462" t="s">
        <v>4</v>
      </c>
      <c r="B25" s="464"/>
      <c r="C25" s="83">
        <v>50</v>
      </c>
      <c r="D25" s="84">
        <v>0.33333333333333337</v>
      </c>
      <c r="E25" s="24"/>
      <c r="F25" s="24"/>
    </row>
    <row r="26" spans="1:6" s="7" customFormat="1" ht="10.5" customHeight="1">
      <c r="A26" s="455" t="s">
        <v>177</v>
      </c>
      <c r="B26" s="467"/>
      <c r="C26" s="83">
        <v>261</v>
      </c>
      <c r="D26" s="84">
        <v>1.74</v>
      </c>
      <c r="E26" s="24"/>
      <c r="F26" s="24"/>
    </row>
    <row r="27" spans="1:6" s="7" customFormat="1" ht="10.5" customHeight="1">
      <c r="A27" s="497" t="s">
        <v>176</v>
      </c>
      <c r="B27" s="499"/>
      <c r="C27" s="83">
        <v>84</v>
      </c>
      <c r="D27" s="84">
        <v>0.56000000000000005</v>
      </c>
      <c r="E27" s="24"/>
      <c r="F27" s="24"/>
    </row>
    <row r="28" spans="1:6" s="7" customFormat="1" ht="10.5" customHeight="1">
      <c r="A28" s="490" t="s">
        <v>139</v>
      </c>
      <c r="B28" s="467"/>
      <c r="C28" s="81">
        <v>8.1</v>
      </c>
      <c r="D28" s="84">
        <v>5.3999999999999999E-2</v>
      </c>
      <c r="E28" s="24"/>
      <c r="F28" s="24"/>
    </row>
    <row r="29" spans="1:6" s="7" customFormat="1" ht="10.5" customHeight="1">
      <c r="A29" s="490" t="s">
        <v>138</v>
      </c>
      <c r="B29" s="467"/>
      <c r="C29" s="83">
        <v>22</v>
      </c>
      <c r="D29" s="84">
        <v>0.14666666666666667</v>
      </c>
      <c r="E29" s="24"/>
      <c r="F29" s="24"/>
    </row>
    <row r="30" spans="1:6" s="7" customFormat="1" ht="10.5" customHeight="1">
      <c r="A30" s="490" t="s">
        <v>175</v>
      </c>
      <c r="B30" s="467"/>
      <c r="C30" s="83">
        <v>61</v>
      </c>
      <c r="D30" s="84">
        <v>0.40666666666666662</v>
      </c>
      <c r="E30" s="24"/>
      <c r="F30" s="24"/>
    </row>
    <row r="31" spans="1:6" s="7" customFormat="1" ht="10.5" customHeight="1">
      <c r="A31" s="497" t="s">
        <v>174</v>
      </c>
      <c r="B31" s="499"/>
      <c r="C31" s="40">
        <v>25</v>
      </c>
      <c r="D31" s="104">
        <v>0.16666666666666669</v>
      </c>
      <c r="E31" s="24"/>
      <c r="F31" s="24"/>
    </row>
    <row r="32" spans="1:6" s="7" customFormat="1" ht="21" customHeight="1">
      <c r="A32" s="505" t="s">
        <v>148</v>
      </c>
      <c r="B32" s="506"/>
      <c r="C32" s="40">
        <v>88</v>
      </c>
      <c r="D32" s="104">
        <v>0.58666666666666667</v>
      </c>
      <c r="E32" s="24"/>
      <c r="F32" s="24"/>
    </row>
    <row r="33" spans="1:6" s="7" customFormat="1" ht="10.5" customHeight="1">
      <c r="A33" s="515" t="s">
        <v>19</v>
      </c>
      <c r="B33" s="510"/>
      <c r="C33" s="94">
        <v>130</v>
      </c>
      <c r="D33" s="80">
        <v>0.86666666666666659</v>
      </c>
      <c r="E33" s="24"/>
      <c r="F33" s="24"/>
    </row>
    <row r="34" spans="1:6" s="7" customFormat="1" ht="10.5" customHeight="1">
      <c r="A34" s="490" t="s">
        <v>9</v>
      </c>
      <c r="B34" s="467"/>
      <c r="C34" s="83">
        <v>13884</v>
      </c>
      <c r="D34" s="81">
        <v>92.56</v>
      </c>
      <c r="E34" s="24"/>
      <c r="F34" s="24"/>
    </row>
    <row r="35" spans="1:6" s="7" customFormat="1" ht="10.5" customHeight="1">
      <c r="A35" s="4"/>
      <c r="B35" s="48" t="s">
        <v>173</v>
      </c>
      <c r="C35" s="83">
        <v>3591</v>
      </c>
      <c r="D35" s="81">
        <v>23.933333333333334</v>
      </c>
      <c r="E35" s="24"/>
      <c r="F35" s="24"/>
    </row>
    <row r="36" spans="1:6" s="7" customFormat="1" ht="10.5" customHeight="1">
      <c r="A36" s="4"/>
      <c r="B36" s="48" t="s">
        <v>172</v>
      </c>
      <c r="C36" s="83">
        <v>1358</v>
      </c>
      <c r="D36" s="81">
        <v>9.0533333333333328</v>
      </c>
      <c r="E36" s="24"/>
      <c r="F36" s="24"/>
    </row>
    <row r="37" spans="1:6" s="7" customFormat="1" ht="10.5" customHeight="1">
      <c r="A37" s="4"/>
      <c r="B37" s="48" t="s">
        <v>171</v>
      </c>
      <c r="C37" s="83">
        <v>408</v>
      </c>
      <c r="D37" s="81">
        <v>2.72</v>
      </c>
      <c r="E37" s="24"/>
      <c r="F37" s="24"/>
    </row>
    <row r="38" spans="1:6" s="7" customFormat="1" ht="10.5" customHeight="1">
      <c r="A38" s="4"/>
      <c r="B38" s="48" t="s">
        <v>170</v>
      </c>
      <c r="C38" s="83">
        <v>102</v>
      </c>
      <c r="D38" s="81">
        <v>0.68</v>
      </c>
      <c r="E38" s="24"/>
      <c r="F38" s="24"/>
    </row>
    <row r="39" spans="1:6" s="7" customFormat="1" ht="10.5" customHeight="1">
      <c r="A39" s="4"/>
      <c r="B39" s="48" t="s">
        <v>169</v>
      </c>
      <c r="C39" s="83">
        <v>1814</v>
      </c>
      <c r="D39" s="81">
        <v>12.093333333333334</v>
      </c>
      <c r="E39" s="24"/>
      <c r="F39" s="24"/>
    </row>
    <row r="40" spans="1:6" s="7" customFormat="1" ht="10.5" customHeight="1">
      <c r="A40" s="4"/>
      <c r="B40" s="48" t="s">
        <v>168</v>
      </c>
      <c r="C40" s="83">
        <v>2640</v>
      </c>
      <c r="D40" s="81">
        <v>17.600000000000001</v>
      </c>
      <c r="E40" s="24"/>
      <c r="F40" s="24"/>
    </row>
    <row r="41" spans="1:6" s="7" customFormat="1" ht="10.5" customHeight="1">
      <c r="A41" s="4"/>
      <c r="B41" s="48" t="s">
        <v>167</v>
      </c>
      <c r="C41" s="83">
        <v>2143</v>
      </c>
      <c r="D41" s="81">
        <v>14.286666666666667</v>
      </c>
      <c r="E41" s="24"/>
      <c r="F41" s="24"/>
    </row>
    <row r="42" spans="1:6" s="7" customFormat="1" ht="10.5" customHeight="1">
      <c r="A42" s="4"/>
      <c r="B42" s="48" t="s">
        <v>166</v>
      </c>
      <c r="C42" s="83">
        <v>561</v>
      </c>
      <c r="D42" s="81">
        <v>3.74</v>
      </c>
      <c r="E42" s="24"/>
      <c r="F42" s="24"/>
    </row>
    <row r="43" spans="1:6" s="7" customFormat="1" ht="10.5" customHeight="1">
      <c r="A43" s="4"/>
      <c r="B43" s="48" t="s">
        <v>113</v>
      </c>
      <c r="C43" s="83">
        <v>130</v>
      </c>
      <c r="D43" s="81">
        <v>0.86666666666666659</v>
      </c>
      <c r="E43" s="24"/>
      <c r="F43" s="24"/>
    </row>
    <row r="44" spans="1:6" s="7" customFormat="1" ht="10.5" customHeight="1">
      <c r="A44" s="4"/>
      <c r="B44" s="48" t="s">
        <v>111</v>
      </c>
      <c r="C44" s="83">
        <v>923</v>
      </c>
      <c r="D44" s="81">
        <v>6.1533333333333333</v>
      </c>
      <c r="E44" s="24"/>
      <c r="F44" s="24"/>
    </row>
    <row r="45" spans="1:6" s="7" customFormat="1" ht="10.5" customHeight="1">
      <c r="A45" s="46"/>
      <c r="B45" s="47" t="s">
        <v>165</v>
      </c>
      <c r="C45" s="94">
        <v>215</v>
      </c>
      <c r="D45" s="85">
        <v>1.4333333333333333</v>
      </c>
      <c r="E45" s="24"/>
      <c r="F45" s="24"/>
    </row>
    <row r="46" spans="1:6" s="7" customFormat="1" ht="10.5" customHeight="1">
      <c r="A46" s="511" t="s">
        <v>109</v>
      </c>
      <c r="B46" s="512"/>
      <c r="C46" s="85">
        <v>5.9</v>
      </c>
      <c r="D46" s="80">
        <v>3.9333333333333338E-2</v>
      </c>
      <c r="E46" s="24"/>
      <c r="F46" s="24"/>
    </row>
    <row r="47" spans="1:6" s="7" customFormat="1" ht="10.5" customHeight="1">
      <c r="A47" s="2" t="s">
        <v>164</v>
      </c>
      <c r="B47" s="3"/>
      <c r="C47" s="40"/>
      <c r="D47" s="104"/>
    </row>
    <row r="48" spans="1:6" s="7" customFormat="1" ht="10.5" customHeight="1">
      <c r="A48" s="2" t="s">
        <v>20</v>
      </c>
      <c r="B48" s="3"/>
      <c r="C48" s="40"/>
      <c r="D48" s="104"/>
    </row>
    <row r="49" spans="1:1" ht="10.5" customHeight="1">
      <c r="A49" s="2" t="s">
        <v>163</v>
      </c>
    </row>
  </sheetData>
  <mergeCells count="17">
    <mergeCell ref="A30:B30"/>
    <mergeCell ref="A31:B31"/>
    <mergeCell ref="A46:B46"/>
    <mergeCell ref="A6:B6"/>
    <mergeCell ref="A32:B32"/>
    <mergeCell ref="A33:B33"/>
    <mergeCell ref="A29:B29"/>
    <mergeCell ref="A34:B34"/>
    <mergeCell ref="A5:B5"/>
    <mergeCell ref="A7:B7"/>
    <mergeCell ref="A10:B10"/>
    <mergeCell ref="A25:B25"/>
    <mergeCell ref="A28:B28"/>
    <mergeCell ref="A23:B23"/>
    <mergeCell ref="A24:B24"/>
    <mergeCell ref="A26:B26"/>
    <mergeCell ref="A27:B27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6"/>
  <sheetViews>
    <sheetView zoomScaleNormal="100" zoomScaleSheetLayoutView="100" workbookViewId="0"/>
  </sheetViews>
  <sheetFormatPr defaultRowHeight="10.5" customHeight="1"/>
  <cols>
    <col min="1" max="1" width="2.625" style="50" customWidth="1"/>
    <col min="2" max="2" width="20.125" style="50" customWidth="1"/>
    <col min="3" max="4" width="10.625" style="50" customWidth="1"/>
    <col min="5" max="16384" width="9" style="50"/>
  </cols>
  <sheetData>
    <row r="1" spans="1:6" s="2" customFormat="1" ht="13.5" customHeight="1">
      <c r="A1" s="93" t="s">
        <v>204</v>
      </c>
      <c r="B1" s="93"/>
      <c r="C1" s="93"/>
      <c r="D1" s="93"/>
      <c r="E1" s="10"/>
      <c r="F1" s="10"/>
    </row>
    <row r="2" spans="1:6" s="2" customFormat="1" ht="10.5" customHeight="1">
      <c r="E2" s="10"/>
      <c r="F2" s="10"/>
    </row>
    <row r="3" spans="1:6" s="2" customFormat="1" ht="10.5" customHeight="1">
      <c r="E3" s="10"/>
      <c r="F3" s="10"/>
    </row>
    <row r="4" spans="1:6" s="2" customFormat="1" ht="10.5" customHeight="1">
      <c r="A4" s="1" t="s">
        <v>106</v>
      </c>
      <c r="B4" s="1"/>
      <c r="C4" s="1"/>
      <c r="D4" s="1" t="s">
        <v>203</v>
      </c>
      <c r="E4" s="10"/>
      <c r="F4" s="10"/>
    </row>
    <row r="5" spans="1:6" s="2" customFormat="1" ht="10.5" customHeight="1">
      <c r="A5" s="471" t="s">
        <v>0</v>
      </c>
      <c r="B5" s="472"/>
      <c r="C5" s="8" t="s">
        <v>1</v>
      </c>
      <c r="D5" s="28" t="s">
        <v>2</v>
      </c>
      <c r="E5" s="10"/>
      <c r="F5" s="10"/>
    </row>
    <row r="6" spans="1:6" s="2" customFormat="1" ht="10.5" customHeight="1">
      <c r="A6" s="507" t="s">
        <v>3</v>
      </c>
      <c r="B6" s="508"/>
      <c r="C6" s="110">
        <v>61022</v>
      </c>
      <c r="D6" s="107" t="s">
        <v>161</v>
      </c>
      <c r="E6" s="10"/>
      <c r="F6" s="10"/>
    </row>
    <row r="7" spans="1:6" s="2" customFormat="1" ht="10.5" customHeight="1">
      <c r="A7" s="455" t="s">
        <v>5</v>
      </c>
      <c r="B7" s="467"/>
      <c r="C7" s="83">
        <v>48051</v>
      </c>
      <c r="D7" s="109">
        <v>100</v>
      </c>
      <c r="E7" s="10"/>
      <c r="F7" s="10"/>
    </row>
    <row r="8" spans="1:6" s="2" customFormat="1" ht="10.5" customHeight="1">
      <c r="A8" s="3"/>
      <c r="B8" s="48" t="s">
        <v>6</v>
      </c>
      <c r="C8" s="83">
        <v>33051</v>
      </c>
      <c r="D8" s="109">
        <v>68.8</v>
      </c>
      <c r="E8" s="10"/>
      <c r="F8" s="10"/>
    </row>
    <row r="9" spans="1:6" s="2" customFormat="1" ht="10.5" customHeight="1">
      <c r="A9" s="18"/>
      <c r="B9" s="47" t="s">
        <v>7</v>
      </c>
      <c r="C9" s="38">
        <v>15000</v>
      </c>
      <c r="D9" s="85">
        <v>31.2</v>
      </c>
      <c r="E9" s="10"/>
      <c r="F9" s="10"/>
    </row>
    <row r="10" spans="1:6" s="2" customFormat="1" ht="10.5" customHeight="1">
      <c r="A10" s="455" t="s">
        <v>8</v>
      </c>
      <c r="B10" s="467"/>
      <c r="C10" s="83">
        <v>15000</v>
      </c>
      <c r="D10" s="109">
        <v>100</v>
      </c>
      <c r="E10" s="10"/>
      <c r="F10" s="10"/>
    </row>
    <row r="11" spans="1:6" s="2" customFormat="1" ht="10.5" customHeight="1">
      <c r="A11" s="3"/>
      <c r="B11" s="48" t="s">
        <v>202</v>
      </c>
      <c r="C11" s="83">
        <v>3576</v>
      </c>
      <c r="D11" s="109">
        <v>23.8</v>
      </c>
      <c r="E11" s="10"/>
      <c r="F11" s="10"/>
    </row>
    <row r="12" spans="1:6" s="2" customFormat="1" ht="10.5" customHeight="1">
      <c r="A12" s="3"/>
      <c r="B12" s="48" t="s">
        <v>201</v>
      </c>
      <c r="C12" s="83">
        <v>15</v>
      </c>
      <c r="D12" s="109">
        <v>0.1</v>
      </c>
      <c r="E12" s="10"/>
      <c r="F12" s="10"/>
    </row>
    <row r="13" spans="1:6" s="2" customFormat="1" ht="10.5" customHeight="1">
      <c r="A13" s="3"/>
      <c r="B13" s="48" t="s">
        <v>200</v>
      </c>
      <c r="C13" s="83">
        <v>2358</v>
      </c>
      <c r="D13" s="109">
        <v>15.7</v>
      </c>
      <c r="E13" s="10"/>
      <c r="F13" s="10"/>
    </row>
    <row r="14" spans="1:6" s="2" customFormat="1" ht="10.5" customHeight="1">
      <c r="A14" s="3"/>
      <c r="B14" s="48" t="s">
        <v>199</v>
      </c>
      <c r="C14" s="83">
        <v>722</v>
      </c>
      <c r="D14" s="109">
        <v>4.8</v>
      </c>
      <c r="E14" s="10"/>
      <c r="F14" s="10"/>
    </row>
    <row r="15" spans="1:6" s="2" customFormat="1" ht="10.5" customHeight="1">
      <c r="A15" s="3"/>
      <c r="B15" s="48" t="s">
        <v>198</v>
      </c>
      <c r="C15" s="83">
        <v>1787</v>
      </c>
      <c r="D15" s="109">
        <v>11.9</v>
      </c>
      <c r="E15" s="10"/>
      <c r="F15" s="10"/>
    </row>
    <row r="16" spans="1:6" s="2" customFormat="1" ht="10.5" customHeight="1">
      <c r="A16" s="3"/>
      <c r="B16" s="48" t="s">
        <v>197</v>
      </c>
      <c r="C16" s="83">
        <v>1256</v>
      </c>
      <c r="D16" s="109">
        <v>8.4</v>
      </c>
      <c r="E16" s="10"/>
      <c r="F16" s="10"/>
    </row>
    <row r="17" spans="1:6" s="2" customFormat="1" ht="10.5" customHeight="1">
      <c r="A17" s="3"/>
      <c r="B17" s="48" t="s">
        <v>10</v>
      </c>
      <c r="C17" s="83">
        <v>97</v>
      </c>
      <c r="D17" s="109">
        <v>0.6</v>
      </c>
      <c r="E17" s="10"/>
      <c r="F17" s="10"/>
    </row>
    <row r="18" spans="1:6" s="2" customFormat="1" ht="10.5" customHeight="1">
      <c r="A18" s="3"/>
      <c r="B18" s="48" t="s">
        <v>11</v>
      </c>
      <c r="C18" s="83">
        <v>931</v>
      </c>
      <c r="D18" s="109">
        <v>6.2</v>
      </c>
      <c r="E18" s="10"/>
      <c r="F18" s="10"/>
    </row>
    <row r="19" spans="1:6" s="2" customFormat="1" ht="10.5" customHeight="1">
      <c r="A19" s="3"/>
      <c r="B19" s="48" t="s">
        <v>12</v>
      </c>
      <c r="C19" s="83">
        <v>976</v>
      </c>
      <c r="D19" s="109">
        <v>6.5</v>
      </c>
      <c r="E19" s="10"/>
      <c r="F19" s="10"/>
    </row>
    <row r="20" spans="1:6" s="2" customFormat="1" ht="10.5" customHeight="1">
      <c r="A20" s="3"/>
      <c r="B20" s="48" t="s">
        <v>13</v>
      </c>
      <c r="C20" s="83">
        <v>1893</v>
      </c>
      <c r="D20" s="109">
        <v>12.6</v>
      </c>
      <c r="E20" s="10"/>
      <c r="F20" s="10"/>
    </row>
    <row r="21" spans="1:6" s="2" customFormat="1" ht="10.5" customHeight="1">
      <c r="A21" s="3"/>
      <c r="B21" s="48" t="s">
        <v>14</v>
      </c>
      <c r="C21" s="83">
        <v>1321</v>
      </c>
      <c r="D21" s="109">
        <v>8.8000000000000007</v>
      </c>
      <c r="E21" s="10"/>
      <c r="F21" s="10"/>
    </row>
    <row r="22" spans="1:6" s="2" customFormat="1" ht="10.5" customHeight="1">
      <c r="A22" s="18"/>
      <c r="B22" s="47" t="s">
        <v>15</v>
      </c>
      <c r="C22" s="38">
        <v>68</v>
      </c>
      <c r="D22" s="85">
        <v>0.5</v>
      </c>
      <c r="E22" s="10"/>
      <c r="F22" s="10"/>
    </row>
    <row r="23" spans="1:6" s="2" customFormat="1" ht="10.5" customHeight="1">
      <c r="A23" s="507" t="s">
        <v>16</v>
      </c>
      <c r="B23" s="508"/>
      <c r="C23" s="108">
        <v>143</v>
      </c>
      <c r="D23" s="107" t="s">
        <v>161</v>
      </c>
      <c r="E23" s="10"/>
      <c r="F23" s="10"/>
    </row>
    <row r="24" spans="1:6" s="7" customFormat="1" ht="10.5" customHeight="1">
      <c r="A24" s="457" t="s">
        <v>17</v>
      </c>
      <c r="B24" s="459"/>
      <c r="C24" s="94">
        <v>7251</v>
      </c>
      <c r="D24" s="80" t="s">
        <v>161</v>
      </c>
      <c r="E24" s="24"/>
      <c r="F24" s="24"/>
    </row>
    <row r="25" spans="1:6" s="7" customFormat="1" ht="10.5" customHeight="1">
      <c r="A25" s="462" t="s">
        <v>4</v>
      </c>
      <c r="B25" s="464"/>
      <c r="C25" s="83">
        <v>50</v>
      </c>
      <c r="D25" s="113" t="s">
        <v>161</v>
      </c>
      <c r="E25" s="24"/>
      <c r="F25" s="24"/>
    </row>
    <row r="26" spans="1:6" s="7" customFormat="1" ht="10.5" customHeight="1">
      <c r="A26" s="455" t="s">
        <v>101</v>
      </c>
      <c r="B26" s="467"/>
      <c r="C26" s="83">
        <v>261</v>
      </c>
      <c r="D26" s="113" t="s">
        <v>161</v>
      </c>
      <c r="E26" s="24"/>
      <c r="F26" s="24"/>
    </row>
    <row r="27" spans="1:6" s="7" customFormat="1" ht="10.5" customHeight="1">
      <c r="A27" s="497" t="s">
        <v>100</v>
      </c>
      <c r="B27" s="499"/>
      <c r="C27" s="83">
        <v>84</v>
      </c>
      <c r="D27" s="113" t="s">
        <v>161</v>
      </c>
      <c r="E27" s="24"/>
      <c r="F27" s="24"/>
    </row>
    <row r="28" spans="1:6" s="7" customFormat="1" ht="10.5" customHeight="1">
      <c r="A28" s="490" t="s">
        <v>139</v>
      </c>
      <c r="B28" s="467"/>
      <c r="C28" s="81">
        <v>8.1</v>
      </c>
      <c r="D28" s="113" t="s">
        <v>161</v>
      </c>
      <c r="E28" s="24"/>
      <c r="F28" s="24"/>
    </row>
    <row r="29" spans="1:6" s="7" customFormat="1" ht="10.5" customHeight="1">
      <c r="A29" s="490" t="s">
        <v>138</v>
      </c>
      <c r="B29" s="467"/>
      <c r="C29" s="83">
        <v>22</v>
      </c>
      <c r="D29" s="113" t="s">
        <v>161</v>
      </c>
      <c r="E29" s="24"/>
      <c r="F29" s="24"/>
    </row>
    <row r="30" spans="1:6" s="7" customFormat="1" ht="10.5" customHeight="1">
      <c r="A30" s="490" t="s">
        <v>96</v>
      </c>
      <c r="B30" s="467"/>
      <c r="C30" s="83">
        <v>61</v>
      </c>
      <c r="D30" s="113" t="s">
        <v>161</v>
      </c>
      <c r="E30" s="24"/>
      <c r="F30" s="24"/>
    </row>
    <row r="31" spans="1:6" s="7" customFormat="1" ht="10.5" customHeight="1">
      <c r="A31" s="497" t="s">
        <v>95</v>
      </c>
      <c r="B31" s="499"/>
      <c r="C31" s="40">
        <v>25</v>
      </c>
      <c r="D31" s="112" t="s">
        <v>161</v>
      </c>
      <c r="E31" s="24"/>
      <c r="F31" s="24"/>
    </row>
    <row r="32" spans="1:6" s="7" customFormat="1" ht="21" customHeight="1">
      <c r="A32" s="516" t="s">
        <v>148</v>
      </c>
      <c r="B32" s="517"/>
      <c r="C32" s="94">
        <v>88</v>
      </c>
      <c r="D32" s="111" t="s">
        <v>161</v>
      </c>
      <c r="E32" s="24"/>
      <c r="F32" s="24"/>
    </row>
    <row r="33" spans="1:6" s="7" customFormat="1" ht="10.5" customHeight="1">
      <c r="A33" s="490" t="s">
        <v>9</v>
      </c>
      <c r="B33" s="467"/>
      <c r="C33" s="83">
        <v>13884</v>
      </c>
      <c r="D33" s="81">
        <v>100</v>
      </c>
      <c r="E33" s="24"/>
      <c r="F33" s="24"/>
    </row>
    <row r="34" spans="1:6" s="7" customFormat="1" ht="10.5" customHeight="1">
      <c r="A34" s="4"/>
      <c r="B34" s="48" t="s">
        <v>196</v>
      </c>
      <c r="C34" s="83">
        <v>3591</v>
      </c>
      <c r="D34" s="81">
        <v>25.9</v>
      </c>
      <c r="E34" s="24"/>
      <c r="F34" s="24"/>
    </row>
    <row r="35" spans="1:6" s="7" customFormat="1" ht="10.5" customHeight="1">
      <c r="A35" s="4"/>
      <c r="B35" s="48" t="s">
        <v>195</v>
      </c>
      <c r="C35" s="83">
        <v>1358</v>
      </c>
      <c r="D35" s="81">
        <v>9.8000000000000007</v>
      </c>
      <c r="E35" s="24"/>
      <c r="F35" s="24"/>
    </row>
    <row r="36" spans="1:6" s="7" customFormat="1" ht="10.5" customHeight="1">
      <c r="A36" s="4"/>
      <c r="B36" s="48" t="s">
        <v>194</v>
      </c>
      <c r="C36" s="83">
        <v>408</v>
      </c>
      <c r="D36" s="81">
        <v>2.9</v>
      </c>
      <c r="E36" s="24"/>
      <c r="F36" s="24"/>
    </row>
    <row r="37" spans="1:6" s="7" customFormat="1" ht="10.5" customHeight="1">
      <c r="A37" s="4"/>
      <c r="B37" s="48" t="s">
        <v>193</v>
      </c>
      <c r="C37" s="83">
        <v>102</v>
      </c>
      <c r="D37" s="81">
        <v>0.7</v>
      </c>
      <c r="E37" s="24"/>
      <c r="F37" s="24"/>
    </row>
    <row r="38" spans="1:6" s="7" customFormat="1" ht="10.5" customHeight="1">
      <c r="A38" s="4"/>
      <c r="B38" s="48" t="s">
        <v>192</v>
      </c>
      <c r="C38" s="83">
        <v>1814</v>
      </c>
      <c r="D38" s="81">
        <v>13.1</v>
      </c>
      <c r="E38" s="24"/>
      <c r="F38" s="24"/>
    </row>
    <row r="39" spans="1:6" s="7" customFormat="1" ht="10.5" customHeight="1">
      <c r="A39" s="4"/>
      <c r="B39" s="48" t="s">
        <v>191</v>
      </c>
      <c r="C39" s="83">
        <v>2639</v>
      </c>
      <c r="D39" s="81">
        <v>19</v>
      </c>
      <c r="E39" s="24"/>
      <c r="F39" s="24"/>
    </row>
    <row r="40" spans="1:6" s="7" customFormat="1" ht="10.5" customHeight="1">
      <c r="A40" s="4"/>
      <c r="B40" s="48" t="s">
        <v>190</v>
      </c>
      <c r="C40" s="83">
        <v>2143</v>
      </c>
      <c r="D40" s="81">
        <v>15.4</v>
      </c>
      <c r="E40" s="24"/>
      <c r="F40" s="24"/>
    </row>
    <row r="41" spans="1:6" s="7" customFormat="1" ht="10.5" customHeight="1">
      <c r="A41" s="4"/>
      <c r="B41" s="48" t="s">
        <v>189</v>
      </c>
      <c r="C41" s="83">
        <v>561</v>
      </c>
      <c r="D41" s="81">
        <v>4</v>
      </c>
      <c r="E41" s="24"/>
      <c r="F41" s="24"/>
    </row>
    <row r="42" spans="1:6" s="7" customFormat="1" ht="10.5" customHeight="1">
      <c r="A42" s="4"/>
      <c r="B42" s="48" t="s">
        <v>188</v>
      </c>
      <c r="C42" s="83">
        <v>1053</v>
      </c>
      <c r="D42" s="81">
        <v>7.6</v>
      </c>
      <c r="E42" s="24"/>
      <c r="F42" s="24"/>
    </row>
    <row r="43" spans="1:6" s="7" customFormat="1" ht="10.5" customHeight="1">
      <c r="A43" s="46"/>
      <c r="B43" s="47" t="s">
        <v>187</v>
      </c>
      <c r="C43" s="94">
        <v>215</v>
      </c>
      <c r="D43" s="85">
        <v>1.5</v>
      </c>
      <c r="E43" s="24"/>
      <c r="F43" s="24"/>
    </row>
    <row r="44" spans="1:6" s="7" customFormat="1" ht="10.5" customHeight="1">
      <c r="A44" s="511" t="s">
        <v>109</v>
      </c>
      <c r="B44" s="512"/>
      <c r="C44" s="85">
        <v>5.9</v>
      </c>
      <c r="D44" s="111" t="s">
        <v>161</v>
      </c>
      <c r="E44" s="24"/>
      <c r="F44" s="24"/>
    </row>
    <row r="45" spans="1:6" s="7" customFormat="1" ht="10.5" customHeight="1">
      <c r="A45" s="2" t="s">
        <v>94</v>
      </c>
      <c r="B45" s="3"/>
      <c r="C45" s="40"/>
      <c r="D45" s="104"/>
    </row>
    <row r="46" spans="1:6" s="7" customFormat="1" ht="10.5" customHeight="1">
      <c r="A46" s="3"/>
      <c r="B46" s="3"/>
      <c r="C46" s="40"/>
      <c r="D46" s="104"/>
    </row>
  </sheetData>
  <mergeCells count="16">
    <mergeCell ref="A6:B6"/>
    <mergeCell ref="A5:B5"/>
    <mergeCell ref="A7:B7"/>
    <mergeCell ref="A10:B10"/>
    <mergeCell ref="A26:B26"/>
    <mergeCell ref="A44:B44"/>
    <mergeCell ref="A29:B29"/>
    <mergeCell ref="A25:B25"/>
    <mergeCell ref="A28:B28"/>
    <mergeCell ref="A23:B23"/>
    <mergeCell ref="A24:B24"/>
    <mergeCell ref="A33:B33"/>
    <mergeCell ref="A27:B27"/>
    <mergeCell ref="A30:B30"/>
    <mergeCell ref="A31:B31"/>
    <mergeCell ref="A32:B32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16DF-6636-487B-8C26-FF7270301ED6}">
  <dimension ref="A2:M60"/>
  <sheetViews>
    <sheetView zoomScaleNormal="100" zoomScaleSheetLayoutView="100" workbookViewId="0"/>
  </sheetViews>
  <sheetFormatPr defaultRowHeight="13.5"/>
  <cols>
    <col min="1" max="1" width="2.5" style="282" customWidth="1"/>
    <col min="2" max="2" width="21.25" style="282" customWidth="1"/>
    <col min="3" max="4" width="10.625" style="282" customWidth="1"/>
    <col min="5" max="5" width="2.5" style="282" customWidth="1"/>
    <col min="6" max="6" width="15" style="282" customWidth="1"/>
    <col min="7" max="7" width="6.25" style="282" customWidth="1"/>
    <col min="8" max="9" width="10.625" style="282" customWidth="1"/>
    <col min="10" max="10" width="9" style="282"/>
    <col min="11" max="12" width="0" style="283" hidden="1" customWidth="1"/>
    <col min="13" max="16384" width="9" style="282"/>
  </cols>
  <sheetData>
    <row r="2" spans="1:12" s="232" customFormat="1" ht="13.5" customHeight="1">
      <c r="A2" s="284" t="s">
        <v>221</v>
      </c>
      <c r="B2" s="284"/>
      <c r="C2" s="284"/>
      <c r="D2" s="284"/>
      <c r="E2" s="284"/>
      <c r="F2" s="284"/>
      <c r="G2" s="284"/>
      <c r="H2" s="284"/>
      <c r="I2" s="284"/>
      <c r="K2" s="233"/>
      <c r="L2" s="233"/>
    </row>
    <row r="3" spans="1:12" s="232" customFormat="1" ht="9" customHeight="1">
      <c r="A3" s="234"/>
      <c r="B3" s="234"/>
      <c r="C3" s="234"/>
      <c r="D3" s="234"/>
      <c r="E3" s="234"/>
      <c r="F3" s="234"/>
      <c r="G3" s="234"/>
      <c r="H3" s="234"/>
      <c r="I3" s="234"/>
      <c r="K3" s="233"/>
      <c r="L3" s="233"/>
    </row>
    <row r="4" spans="1:12" s="232" customFormat="1" ht="9" customHeight="1">
      <c r="K4" s="233"/>
      <c r="L4" s="233"/>
    </row>
    <row r="5" spans="1:12" s="232" customFormat="1" ht="10.5" customHeight="1">
      <c r="A5" s="235" t="s">
        <v>18</v>
      </c>
      <c r="B5" s="235"/>
      <c r="C5" s="235"/>
      <c r="D5" s="235"/>
      <c r="E5" s="235"/>
      <c r="F5" s="235"/>
      <c r="G5" s="235"/>
      <c r="H5" s="235"/>
      <c r="I5" s="236" t="s">
        <v>249</v>
      </c>
      <c r="K5" s="233"/>
      <c r="L5" s="233"/>
    </row>
    <row r="6" spans="1:12" s="232" customFormat="1" ht="12.75" customHeight="1">
      <c r="A6" s="405" t="s">
        <v>46</v>
      </c>
      <c r="B6" s="406"/>
      <c r="C6" s="237" t="s">
        <v>1</v>
      </c>
      <c r="D6" s="238" t="s">
        <v>2</v>
      </c>
      <c r="E6" s="407" t="s">
        <v>0</v>
      </c>
      <c r="F6" s="405"/>
      <c r="G6" s="406"/>
      <c r="H6" s="237" t="s">
        <v>1</v>
      </c>
      <c r="I6" s="239" t="s">
        <v>49</v>
      </c>
      <c r="K6" s="233"/>
      <c r="L6" s="233"/>
    </row>
    <row r="7" spans="1:12" s="232" customFormat="1" ht="6" customHeight="1">
      <c r="A7" s="240"/>
      <c r="B7" s="240"/>
      <c r="C7" s="241"/>
      <c r="D7" s="242"/>
      <c r="E7" s="243"/>
      <c r="F7" s="243"/>
      <c r="G7" s="244"/>
      <c r="H7" s="243"/>
      <c r="I7" s="245"/>
      <c r="K7" s="233"/>
      <c r="L7" s="233"/>
    </row>
    <row r="8" spans="1:12" s="232" customFormat="1" ht="10.5" customHeight="1">
      <c r="A8" s="391" t="s">
        <v>3</v>
      </c>
      <c r="B8" s="392"/>
      <c r="C8" s="246">
        <v>82783</v>
      </c>
      <c r="D8" s="247" t="s">
        <v>243</v>
      </c>
      <c r="E8" s="408" t="s">
        <v>48</v>
      </c>
      <c r="F8" s="409"/>
      <c r="G8" s="392"/>
      <c r="H8" s="248">
        <v>1143</v>
      </c>
      <c r="I8" s="249">
        <f>H8/$C$12*100</f>
        <v>7.6301735647530036</v>
      </c>
      <c r="K8" s="233"/>
      <c r="L8" s="233">
        <f>I8-H8/$C$12*100</f>
        <v>0</v>
      </c>
    </row>
    <row r="9" spans="1:12" s="232" customFormat="1" ht="10.5" customHeight="1">
      <c r="A9" s="393"/>
      <c r="B9" s="394"/>
      <c r="C9" s="250"/>
      <c r="D9" s="251"/>
      <c r="E9" s="252"/>
      <c r="F9" s="391" t="s">
        <v>4</v>
      </c>
      <c r="G9" s="392"/>
      <c r="H9" s="253">
        <v>50</v>
      </c>
      <c r="I9" s="249">
        <f>H9/$C$12*100</f>
        <v>0.33377837116154874</v>
      </c>
      <c r="K9" s="233"/>
      <c r="L9" s="233">
        <f t="shared" ref="L9:L10" si="0">I9-H9/$C$12*100</f>
        <v>0</v>
      </c>
    </row>
    <row r="10" spans="1:12" s="232" customFormat="1" ht="10.5" customHeight="1">
      <c r="A10" s="396" t="s">
        <v>5</v>
      </c>
      <c r="B10" s="397"/>
      <c r="C10" s="254">
        <v>48051</v>
      </c>
      <c r="D10" s="255">
        <f>C10/$C$8*100</f>
        <v>58.044526050034428</v>
      </c>
      <c r="E10" s="252"/>
      <c r="F10" s="391" t="s">
        <v>250</v>
      </c>
      <c r="G10" s="392"/>
      <c r="H10" s="253">
        <v>345</v>
      </c>
      <c r="I10" s="249">
        <f t="shared" ref="I10:I13" si="1">H10/$C$12*100</f>
        <v>2.3030707610146859</v>
      </c>
      <c r="K10" s="233">
        <f>D10-C10/C8*100</f>
        <v>0</v>
      </c>
      <c r="L10" s="233">
        <f t="shared" si="0"/>
        <v>0</v>
      </c>
    </row>
    <row r="11" spans="1:12" s="232" customFormat="1" ht="10.5" customHeight="1">
      <c r="B11" s="252" t="s">
        <v>6</v>
      </c>
      <c r="C11" s="254">
        <v>33071</v>
      </c>
      <c r="D11" s="255">
        <f>C11/$C$10*100</f>
        <v>68.824790326944282</v>
      </c>
      <c r="E11" s="252"/>
      <c r="F11" s="391" t="s">
        <v>53</v>
      </c>
      <c r="G11" s="392"/>
      <c r="H11" s="253">
        <v>9.6</v>
      </c>
      <c r="I11" s="249">
        <f t="shared" si="1"/>
        <v>6.4085447263017362E-2</v>
      </c>
      <c r="K11" s="233">
        <f>D11-C11/$C$10*100</f>
        <v>0</v>
      </c>
      <c r="L11" s="233" t="e">
        <f>#REF!-#REF!/$C$12*100</f>
        <v>#REF!</v>
      </c>
    </row>
    <row r="12" spans="1:12" s="232" customFormat="1" ht="10.5" customHeight="1">
      <c r="A12" s="252"/>
      <c r="B12" s="252" t="s">
        <v>7</v>
      </c>
      <c r="C12" s="254">
        <v>14980</v>
      </c>
      <c r="D12" s="255">
        <f>C12/$C$10*100</f>
        <v>31.175209673055708</v>
      </c>
      <c r="E12" s="252"/>
      <c r="F12" s="391" t="s">
        <v>55</v>
      </c>
      <c r="G12" s="392"/>
      <c r="H12" s="253">
        <v>22</v>
      </c>
      <c r="I12" s="249">
        <f t="shared" si="1"/>
        <v>0.14686248331108145</v>
      </c>
      <c r="K12" s="233">
        <f>D12-C12/$C$10*100</f>
        <v>0</v>
      </c>
      <c r="L12" s="233">
        <f>I11-H11/$C$12*100</f>
        <v>0</v>
      </c>
    </row>
    <row r="13" spans="1:12" s="232" customFormat="1" ht="10.5" customHeight="1">
      <c r="A13" s="393" t="s">
        <v>54</v>
      </c>
      <c r="B13" s="394"/>
      <c r="C13" s="256"/>
      <c r="D13" s="257"/>
      <c r="E13" s="252"/>
      <c r="F13" s="391" t="s">
        <v>251</v>
      </c>
      <c r="G13" s="392"/>
      <c r="H13" s="253">
        <v>86</v>
      </c>
      <c r="I13" s="249">
        <f t="shared" si="1"/>
        <v>0.57409879839786382</v>
      </c>
      <c r="K13" s="233"/>
      <c r="L13" s="233">
        <f>I12-H12/$C$12*100</f>
        <v>0</v>
      </c>
    </row>
    <row r="14" spans="1:12" s="232" customFormat="1" ht="10.5" customHeight="1">
      <c r="A14" s="396" t="s">
        <v>8</v>
      </c>
      <c r="B14" s="397"/>
      <c r="C14" s="246">
        <v>14980</v>
      </c>
      <c r="D14" s="258">
        <f>C14/$C$14*100</f>
        <v>100</v>
      </c>
      <c r="E14" s="252"/>
      <c r="F14" s="398" t="s">
        <v>47</v>
      </c>
      <c r="G14" s="399"/>
      <c r="H14" s="401">
        <v>88</v>
      </c>
      <c r="I14" s="403">
        <f>H14/$C$12*100</f>
        <v>0.58744993324432582</v>
      </c>
      <c r="K14" s="233">
        <f t="shared" ref="K14:K20" si="2">D15-C15/$C$12*100</f>
        <v>0</v>
      </c>
      <c r="L14" s="233" t="e">
        <f>#REF!-#REF!/$C$12*100</f>
        <v>#REF!</v>
      </c>
    </row>
    <row r="15" spans="1:12" s="232" customFormat="1" ht="10.5" customHeight="1">
      <c r="A15" s="252"/>
      <c r="B15" s="252" t="s">
        <v>40</v>
      </c>
      <c r="C15" s="246">
        <v>3543</v>
      </c>
      <c r="D15" s="258">
        <f>C15/$C$14*100</f>
        <v>23.651535380507344</v>
      </c>
      <c r="E15" s="259"/>
      <c r="F15" s="398"/>
      <c r="G15" s="399"/>
      <c r="H15" s="401"/>
      <c r="I15" s="403"/>
      <c r="K15" s="233">
        <f t="shared" si="2"/>
        <v>0</v>
      </c>
      <c r="L15" s="404">
        <f>I14-H14/$C$12*100</f>
        <v>0</v>
      </c>
    </row>
    <row r="16" spans="1:12" s="232" customFormat="1" ht="10.5" customHeight="1">
      <c r="A16" s="252"/>
      <c r="B16" s="252" t="s">
        <v>41</v>
      </c>
      <c r="C16" s="246">
        <v>21</v>
      </c>
      <c r="D16" s="258">
        <f t="shared" ref="D16:D26" si="3">C16/$C$14*100</f>
        <v>0.14018691588785046</v>
      </c>
      <c r="E16" s="252"/>
      <c r="F16" s="391" t="s">
        <v>19</v>
      </c>
      <c r="G16" s="392"/>
      <c r="H16" s="253">
        <v>152</v>
      </c>
      <c r="I16" s="249">
        <f t="shared" ref="I16:I19" si="4">H16/$C$12*100</f>
        <v>1.0146862483311081</v>
      </c>
      <c r="K16" s="233">
        <f t="shared" si="2"/>
        <v>0</v>
      </c>
      <c r="L16" s="404"/>
    </row>
    <row r="17" spans="1:13" s="232" customFormat="1" ht="10.5" customHeight="1">
      <c r="A17" s="252"/>
      <c r="B17" s="252" t="s">
        <v>42</v>
      </c>
      <c r="C17" s="246">
        <v>2356</v>
      </c>
      <c r="D17" s="258">
        <f t="shared" si="3"/>
        <v>15.727636849132177</v>
      </c>
      <c r="E17" s="252"/>
      <c r="F17" s="391" t="s">
        <v>21</v>
      </c>
      <c r="G17" s="392"/>
      <c r="H17" s="253">
        <v>20</v>
      </c>
      <c r="I17" s="249">
        <f t="shared" si="4"/>
        <v>0.13351134846461948</v>
      </c>
      <c r="K17" s="233">
        <f t="shared" si="2"/>
        <v>0</v>
      </c>
      <c r="L17" s="233">
        <f>I16-H16/$C$12*100</f>
        <v>0</v>
      </c>
    </row>
    <row r="18" spans="1:13" s="232" customFormat="1" ht="10.5" customHeight="1">
      <c r="A18" s="252"/>
      <c r="B18" s="252" t="s">
        <v>43</v>
      </c>
      <c r="C18" s="246">
        <v>713</v>
      </c>
      <c r="D18" s="258">
        <f>C18/$C$14*100</f>
        <v>4.7596795727636847</v>
      </c>
      <c r="E18" s="252"/>
      <c r="F18" s="391" t="s">
        <v>60</v>
      </c>
      <c r="G18" s="392"/>
      <c r="H18" s="253">
        <v>31</v>
      </c>
      <c r="I18" s="249">
        <f t="shared" si="4"/>
        <v>0.20694259012016022</v>
      </c>
      <c r="K18" s="233">
        <f t="shared" si="2"/>
        <v>0</v>
      </c>
      <c r="L18" s="233">
        <f>I17-H17/$C$12*100</f>
        <v>0</v>
      </c>
    </row>
    <row r="19" spans="1:13" s="232" customFormat="1" ht="10.5" customHeight="1">
      <c r="A19" s="252"/>
      <c r="B19" s="252" t="s">
        <v>44</v>
      </c>
      <c r="C19" s="246">
        <v>1762</v>
      </c>
      <c r="D19" s="258">
        <f>C19/$C$14*100</f>
        <v>11.762349799732977</v>
      </c>
      <c r="E19" s="252"/>
      <c r="F19" s="391" t="s">
        <v>245</v>
      </c>
      <c r="G19" s="392"/>
      <c r="H19" s="253">
        <v>321</v>
      </c>
      <c r="I19" s="249">
        <f t="shared" si="4"/>
        <v>2.1428571428571428</v>
      </c>
      <c r="K19" s="233">
        <f t="shared" si="2"/>
        <v>0</v>
      </c>
      <c r="L19" s="233">
        <f>I18-H18/$C$12*100</f>
        <v>0</v>
      </c>
    </row>
    <row r="20" spans="1:13" s="232" customFormat="1" ht="10.5" customHeight="1">
      <c r="A20" s="252"/>
      <c r="B20" s="252" t="s">
        <v>45</v>
      </c>
      <c r="C20" s="246">
        <v>1268</v>
      </c>
      <c r="D20" s="258">
        <f t="shared" si="3"/>
        <v>8.4646194926568761</v>
      </c>
      <c r="E20" s="252"/>
      <c r="F20" s="398" t="s">
        <v>252</v>
      </c>
      <c r="G20" s="399"/>
      <c r="H20" s="401">
        <v>18</v>
      </c>
      <c r="I20" s="402">
        <v>0.1</v>
      </c>
      <c r="K20" s="233">
        <f t="shared" si="2"/>
        <v>0</v>
      </c>
      <c r="L20" s="233">
        <f>I19-H19/$C$12*100</f>
        <v>0</v>
      </c>
    </row>
    <row r="21" spans="1:13" s="232" customFormat="1" ht="10.5" customHeight="1">
      <c r="A21" s="252"/>
      <c r="B21" s="252" t="s">
        <v>10</v>
      </c>
      <c r="C21" s="246">
        <v>104</v>
      </c>
      <c r="D21" s="258">
        <f t="shared" si="3"/>
        <v>0.69425901201602136</v>
      </c>
      <c r="E21" s="252"/>
      <c r="F21" s="398"/>
      <c r="G21" s="399"/>
      <c r="H21" s="401"/>
      <c r="I21" s="402"/>
      <c r="K21" s="233">
        <f t="shared" ref="K21:K26" si="5">D21-C21/$C$12*100</f>
        <v>0</v>
      </c>
      <c r="L21" s="233"/>
    </row>
    <row r="22" spans="1:13" s="232" customFormat="1" ht="10.5" customHeight="1">
      <c r="A22" s="252"/>
      <c r="B22" s="252" t="s">
        <v>11</v>
      </c>
      <c r="C22" s="246">
        <v>982</v>
      </c>
      <c r="D22" s="258">
        <f t="shared" si="3"/>
        <v>6.5554072096128166</v>
      </c>
      <c r="E22" s="395"/>
      <c r="F22" s="393"/>
      <c r="G22" s="394"/>
      <c r="H22" s="260"/>
      <c r="I22" s="261"/>
      <c r="K22" s="233">
        <f t="shared" si="5"/>
        <v>0</v>
      </c>
      <c r="L22" s="233">
        <f>I23-H23/$C$12*100</f>
        <v>0</v>
      </c>
    </row>
    <row r="23" spans="1:13" s="232" customFormat="1" ht="10.5" customHeight="1">
      <c r="A23" s="252"/>
      <c r="B23" s="252" t="s">
        <v>12</v>
      </c>
      <c r="C23" s="246">
        <v>1024</v>
      </c>
      <c r="D23" s="258">
        <f t="shared" si="3"/>
        <v>6.8357810413885183</v>
      </c>
      <c r="E23" s="400" t="s">
        <v>9</v>
      </c>
      <c r="F23" s="396"/>
      <c r="G23" s="397"/>
      <c r="H23" s="262">
        <v>14488</v>
      </c>
      <c r="I23" s="263">
        <f>H23/$C$12*100</f>
        <v>96.715620827770366</v>
      </c>
      <c r="K23" s="233">
        <f t="shared" si="5"/>
        <v>0</v>
      </c>
      <c r="L23" s="233">
        <f>I24-H24/$C$12*100</f>
        <v>0</v>
      </c>
    </row>
    <row r="24" spans="1:13" s="232" customFormat="1" ht="10.5" customHeight="1">
      <c r="A24" s="252"/>
      <c r="B24" s="252" t="s">
        <v>13</v>
      </c>
      <c r="C24" s="246">
        <v>1853</v>
      </c>
      <c r="D24" s="258">
        <f t="shared" si="3"/>
        <v>12.369826435246996</v>
      </c>
      <c r="E24" s="264"/>
      <c r="F24" s="391" t="s">
        <v>22</v>
      </c>
      <c r="G24" s="392"/>
      <c r="H24" s="262">
        <v>3563</v>
      </c>
      <c r="I24" s="249">
        <f>H24/$C$12*100</f>
        <v>23.785046728971963</v>
      </c>
      <c r="K24" s="233">
        <f t="shared" si="5"/>
        <v>0</v>
      </c>
      <c r="L24" s="233">
        <f t="shared" ref="L24:L35" si="6">I25-H25/$C$12*100</f>
        <v>0</v>
      </c>
    </row>
    <row r="25" spans="1:13" s="232" customFormat="1" ht="10.5" customHeight="1">
      <c r="A25" s="252"/>
      <c r="B25" s="252" t="s">
        <v>14</v>
      </c>
      <c r="C25" s="246">
        <v>1286</v>
      </c>
      <c r="D25" s="258">
        <f t="shared" si="3"/>
        <v>8.5847797062750342</v>
      </c>
      <c r="E25" s="264"/>
      <c r="F25" s="391" t="s">
        <v>23</v>
      </c>
      <c r="G25" s="392"/>
      <c r="H25" s="262">
        <v>387</v>
      </c>
      <c r="I25" s="249">
        <f t="shared" ref="I25:I38" si="7">H25/$C$12*100</f>
        <v>2.5834445927903871</v>
      </c>
      <c r="K25" s="233">
        <f t="shared" si="5"/>
        <v>0</v>
      </c>
      <c r="L25" s="233">
        <f t="shared" si="6"/>
        <v>0</v>
      </c>
    </row>
    <row r="26" spans="1:13" s="232" customFormat="1" ht="10.5" customHeight="1">
      <c r="A26" s="252"/>
      <c r="B26" s="252" t="s">
        <v>15</v>
      </c>
      <c r="C26" s="246">
        <v>68</v>
      </c>
      <c r="D26" s="258">
        <f t="shared" si="3"/>
        <v>0.45393858477970628</v>
      </c>
      <c r="E26" s="264"/>
      <c r="F26" s="391" t="s">
        <v>24</v>
      </c>
      <c r="G26" s="392"/>
      <c r="H26" s="262">
        <v>234</v>
      </c>
      <c r="I26" s="249">
        <f t="shared" si="7"/>
        <v>1.5620827770360481</v>
      </c>
      <c r="K26" s="233">
        <f t="shared" si="5"/>
        <v>0</v>
      </c>
      <c r="L26" s="233">
        <f t="shared" si="6"/>
        <v>0</v>
      </c>
    </row>
    <row r="27" spans="1:13" s="232" customFormat="1" ht="10.5" customHeight="1">
      <c r="A27" s="265"/>
      <c r="B27" s="235"/>
      <c r="C27" s="256"/>
      <c r="D27" s="266"/>
      <c r="E27" s="264"/>
      <c r="F27" s="391" t="s">
        <v>25</v>
      </c>
      <c r="G27" s="392"/>
      <c r="H27" s="262">
        <v>63</v>
      </c>
      <c r="I27" s="249">
        <f t="shared" si="7"/>
        <v>0.42056074766355139</v>
      </c>
      <c r="K27" s="233"/>
      <c r="L27" s="233">
        <f t="shared" si="6"/>
        <v>0</v>
      </c>
    </row>
    <row r="28" spans="1:13" s="232" customFormat="1" ht="10.5" customHeight="1">
      <c r="A28" s="396" t="s">
        <v>16</v>
      </c>
      <c r="B28" s="397"/>
      <c r="C28" s="254">
        <v>176</v>
      </c>
      <c r="D28" s="267">
        <f>C28/$C$14*100</f>
        <v>1.1748998664886516</v>
      </c>
      <c r="E28" s="264"/>
      <c r="F28" s="391" t="s">
        <v>26</v>
      </c>
      <c r="G28" s="392"/>
      <c r="H28" s="262">
        <v>74</v>
      </c>
      <c r="I28" s="249">
        <f t="shared" si="7"/>
        <v>0.49399198931909216</v>
      </c>
      <c r="K28" s="233">
        <f>D28-C28/$C$12*100</f>
        <v>0</v>
      </c>
      <c r="L28" s="233">
        <f t="shared" si="6"/>
        <v>0</v>
      </c>
    </row>
    <row r="29" spans="1:13" s="232" customFormat="1" ht="10.5" customHeight="1">
      <c r="A29" s="391" t="s">
        <v>17</v>
      </c>
      <c r="B29" s="392"/>
      <c r="C29" s="254">
        <v>7205</v>
      </c>
      <c r="D29" s="267">
        <f>C29/$C$14*100</f>
        <v>48.097463284379174</v>
      </c>
      <c r="E29" s="264"/>
      <c r="F29" s="391" t="s">
        <v>27</v>
      </c>
      <c r="G29" s="392"/>
      <c r="H29" s="262">
        <v>1966</v>
      </c>
      <c r="I29" s="249">
        <f t="shared" si="7"/>
        <v>13.124165554072095</v>
      </c>
      <c r="J29" s="268"/>
      <c r="K29" s="233">
        <f>D29-C29/$C$12*100</f>
        <v>0</v>
      </c>
      <c r="L29" s="233">
        <f t="shared" si="6"/>
        <v>0</v>
      </c>
    </row>
    <row r="30" spans="1:13" s="232" customFormat="1" ht="10.5" customHeight="1">
      <c r="A30" s="391"/>
      <c r="B30" s="392"/>
      <c r="C30" s="254"/>
      <c r="D30" s="247"/>
      <c r="E30" s="264"/>
      <c r="F30" s="391" t="s">
        <v>28</v>
      </c>
      <c r="G30" s="392"/>
      <c r="H30" s="262">
        <v>1363</v>
      </c>
      <c r="I30" s="249">
        <f t="shared" si="7"/>
        <v>9.0987983978638187</v>
      </c>
      <c r="J30" s="268"/>
      <c r="K30" s="269"/>
      <c r="L30" s="233">
        <f t="shared" si="6"/>
        <v>0</v>
      </c>
      <c r="M30" s="268"/>
    </row>
    <row r="31" spans="1:13" s="268" customFormat="1" ht="10.5" customHeight="1">
      <c r="A31" s="252"/>
      <c r="B31" s="252"/>
      <c r="C31" s="254"/>
      <c r="D31" s="270"/>
      <c r="E31" s="264"/>
      <c r="F31" s="391" t="s">
        <v>29</v>
      </c>
      <c r="G31" s="392"/>
      <c r="H31" s="262">
        <v>910</v>
      </c>
      <c r="I31" s="249">
        <f t="shared" si="7"/>
        <v>6.0747663551401869</v>
      </c>
      <c r="K31" s="269"/>
      <c r="L31" s="233">
        <f t="shared" si="6"/>
        <v>0</v>
      </c>
    </row>
    <row r="32" spans="1:13" s="268" customFormat="1" ht="10.5" customHeight="1">
      <c r="C32" s="271"/>
      <c r="E32" s="272"/>
      <c r="F32" s="391" t="s">
        <v>30</v>
      </c>
      <c r="G32" s="392"/>
      <c r="H32" s="262">
        <v>457</v>
      </c>
      <c r="I32" s="249">
        <f t="shared" si="7"/>
        <v>3.0507343124165556</v>
      </c>
      <c r="K32" s="269"/>
      <c r="L32" s="233">
        <f t="shared" si="6"/>
        <v>0</v>
      </c>
    </row>
    <row r="33" spans="1:12" s="268" customFormat="1" ht="10.5" customHeight="1">
      <c r="C33" s="271"/>
      <c r="D33" s="273"/>
      <c r="E33" s="272"/>
      <c r="F33" s="391" t="s">
        <v>31</v>
      </c>
      <c r="G33" s="392"/>
      <c r="H33" s="262">
        <v>882</v>
      </c>
      <c r="I33" s="249">
        <f t="shared" si="7"/>
        <v>5.8878504672897192</v>
      </c>
      <c r="K33" s="269"/>
      <c r="L33" s="233">
        <f t="shared" si="6"/>
        <v>0</v>
      </c>
    </row>
    <row r="34" spans="1:12" s="268" customFormat="1" ht="10.5" customHeight="1">
      <c r="C34" s="271"/>
      <c r="D34" s="273"/>
      <c r="E34" s="272"/>
      <c r="F34" s="391" t="s">
        <v>32</v>
      </c>
      <c r="G34" s="392"/>
      <c r="H34" s="274">
        <v>1513</v>
      </c>
      <c r="I34" s="249">
        <f t="shared" si="7"/>
        <v>10.100133511348465</v>
      </c>
      <c r="K34" s="269"/>
      <c r="L34" s="233">
        <f t="shared" si="6"/>
        <v>0</v>
      </c>
    </row>
    <row r="35" spans="1:12" s="268" customFormat="1" ht="10.5" customHeight="1">
      <c r="C35" s="271"/>
      <c r="D35" s="273"/>
      <c r="E35" s="272"/>
      <c r="F35" s="391" t="s">
        <v>33</v>
      </c>
      <c r="G35" s="392"/>
      <c r="H35" s="274">
        <v>1115</v>
      </c>
      <c r="I35" s="249">
        <f t="shared" si="7"/>
        <v>7.4432576769025367</v>
      </c>
      <c r="K35" s="269"/>
      <c r="L35" s="233">
        <f t="shared" si="6"/>
        <v>0</v>
      </c>
    </row>
    <row r="36" spans="1:12" s="268" customFormat="1" ht="10.5" customHeight="1">
      <c r="C36" s="271"/>
      <c r="D36" s="273"/>
      <c r="E36" s="272"/>
      <c r="F36" s="391" t="s">
        <v>34</v>
      </c>
      <c r="G36" s="392"/>
      <c r="H36" s="275">
        <v>686</v>
      </c>
      <c r="I36" s="249">
        <f t="shared" si="7"/>
        <v>4.5794392523364484</v>
      </c>
      <c r="K36" s="269"/>
      <c r="L36" s="233" t="e">
        <f>#REF!-#REF!/$C$12*100</f>
        <v>#REF!</v>
      </c>
    </row>
    <row r="37" spans="1:12" s="268" customFormat="1" ht="10.5" customHeight="1">
      <c r="C37" s="271"/>
      <c r="D37" s="273"/>
      <c r="E37" s="272"/>
      <c r="F37" s="391" t="s">
        <v>36</v>
      </c>
      <c r="G37" s="392"/>
      <c r="H37" s="275">
        <v>109</v>
      </c>
      <c r="I37" s="249">
        <f t="shared" si="7"/>
        <v>0.72763684913217619</v>
      </c>
      <c r="K37" s="269"/>
      <c r="L37" s="233">
        <f>I37-H37/$C$12*100</f>
        <v>0</v>
      </c>
    </row>
    <row r="38" spans="1:12" s="268" customFormat="1" ht="10.5" customHeight="1">
      <c r="C38" s="271"/>
      <c r="D38" s="273"/>
      <c r="E38" s="272"/>
      <c r="F38" s="391" t="s">
        <v>246</v>
      </c>
      <c r="G38" s="392"/>
      <c r="H38" s="276">
        <v>400</v>
      </c>
      <c r="I38" s="249">
        <f t="shared" si="7"/>
        <v>2.6702269692923899</v>
      </c>
      <c r="K38" s="269"/>
      <c r="L38" s="233">
        <f>I38-H38/$C$12*100</f>
        <v>0</v>
      </c>
    </row>
    <row r="39" spans="1:12" s="268" customFormat="1" ht="10.5" customHeight="1">
      <c r="C39" s="271"/>
      <c r="D39" s="273"/>
      <c r="E39" s="272"/>
      <c r="F39" s="391" t="s">
        <v>247</v>
      </c>
      <c r="G39" s="392"/>
      <c r="H39" s="275">
        <v>6.2</v>
      </c>
      <c r="I39" s="249">
        <v>0.04</v>
      </c>
      <c r="K39" s="269"/>
      <c r="L39" s="233"/>
    </row>
    <row r="40" spans="1:12" s="268" customFormat="1" ht="10.5" customHeight="1">
      <c r="C40" s="271"/>
      <c r="D40" s="273"/>
      <c r="E40" s="272"/>
      <c r="F40" s="391" t="s">
        <v>248</v>
      </c>
      <c r="G40" s="392"/>
      <c r="H40" s="276">
        <v>760</v>
      </c>
      <c r="I40" s="249">
        <f t="shared" ref="I40" si="8">H40/$C$12*100</f>
        <v>5.0734312416555403</v>
      </c>
      <c r="K40" s="269"/>
      <c r="L40" s="269"/>
    </row>
    <row r="41" spans="1:12" s="268" customFormat="1" ht="10.5" customHeight="1">
      <c r="A41" s="393"/>
      <c r="B41" s="394"/>
      <c r="C41" s="256"/>
      <c r="D41" s="277"/>
      <c r="E41" s="395"/>
      <c r="F41" s="393"/>
      <c r="G41" s="394"/>
      <c r="H41" s="278"/>
      <c r="I41" s="279"/>
      <c r="K41" s="269"/>
      <c r="L41" s="269"/>
    </row>
    <row r="42" spans="1:12" s="268" customFormat="1" ht="10.5" customHeight="1">
      <c r="A42" s="280" t="s">
        <v>58</v>
      </c>
      <c r="B42" s="232"/>
      <c r="C42" s="232"/>
      <c r="D42" s="232"/>
      <c r="E42" s="232"/>
      <c r="F42" s="232"/>
      <c r="G42" s="232"/>
      <c r="H42" s="232"/>
      <c r="I42" s="232"/>
      <c r="K42" s="269"/>
      <c r="L42" s="269"/>
    </row>
    <row r="43" spans="1:12" s="268" customFormat="1" ht="10.5" customHeight="1">
      <c r="A43" s="232" t="s">
        <v>20</v>
      </c>
      <c r="B43" s="232"/>
      <c r="C43" s="232"/>
      <c r="D43" s="232"/>
      <c r="E43" s="232"/>
      <c r="F43" s="232"/>
      <c r="G43" s="232"/>
      <c r="H43" s="232"/>
      <c r="I43" s="232"/>
      <c r="K43" s="269"/>
      <c r="L43" s="269"/>
    </row>
    <row r="44" spans="1:12" s="268" customFormat="1" ht="10.5">
      <c r="A44" s="232" t="s">
        <v>38</v>
      </c>
      <c r="B44" s="232"/>
      <c r="K44" s="269"/>
      <c r="L44" s="269"/>
    </row>
    <row r="45" spans="1:12" s="268" customFormat="1" ht="10.5">
      <c r="A45" s="232"/>
      <c r="K45" s="269"/>
      <c r="L45" s="269"/>
    </row>
    <row r="46" spans="1:12" s="268" customFormat="1" ht="10.5">
      <c r="A46" s="232"/>
      <c r="K46" s="269"/>
      <c r="L46" s="269"/>
    </row>
    <row r="47" spans="1:12" s="268" customFormat="1" ht="10.5">
      <c r="K47" s="269"/>
      <c r="L47" s="269"/>
    </row>
    <row r="48" spans="1:12" s="268" customFormat="1" ht="10.5">
      <c r="C48" s="281">
        <f>C10-C11-C12</f>
        <v>0</v>
      </c>
      <c r="H48" s="281">
        <f>H8-SUM(H9:H21)</f>
        <v>0.40000000000009095</v>
      </c>
      <c r="K48" s="269"/>
      <c r="L48" s="269"/>
    </row>
    <row r="49" spans="1:13" s="268" customFormat="1" ht="10.5">
      <c r="C49" s="281">
        <f>C14-SUM(C15:C26)</f>
        <v>0</v>
      </c>
      <c r="H49" s="281">
        <f>H23-SUM(H24:H40)</f>
        <v>-0.2000000000007276</v>
      </c>
      <c r="K49" s="269"/>
      <c r="L49" s="269"/>
    </row>
    <row r="50" spans="1:13" s="268" customFormat="1" ht="10.5">
      <c r="C50" s="281"/>
      <c r="K50" s="269"/>
      <c r="L50" s="269"/>
    </row>
    <row r="51" spans="1:13" s="268" customFormat="1" ht="10.5">
      <c r="C51" s="281"/>
      <c r="K51" s="269"/>
      <c r="L51" s="269"/>
    </row>
    <row r="52" spans="1:13" s="268" customFormat="1" ht="10.5">
      <c r="K52" s="269"/>
      <c r="L52" s="269"/>
    </row>
    <row r="53" spans="1:13" s="268" customFormat="1" ht="10.5">
      <c r="K53" s="269"/>
      <c r="L53" s="269"/>
    </row>
    <row r="54" spans="1:13" s="268" customFormat="1" ht="10.5">
      <c r="K54" s="269"/>
      <c r="L54" s="269"/>
    </row>
    <row r="55" spans="1:13" s="268" customFormat="1">
      <c r="J55" s="282"/>
      <c r="K55" s="269"/>
      <c r="L55" s="269"/>
    </row>
    <row r="56" spans="1:13" s="268" customFormat="1">
      <c r="J56" s="282"/>
      <c r="K56" s="283"/>
      <c r="L56" s="283"/>
      <c r="M56" s="282"/>
    </row>
    <row r="57" spans="1:13">
      <c r="A57" s="268"/>
      <c r="B57" s="268"/>
      <c r="C57" s="268"/>
      <c r="D57" s="268"/>
      <c r="E57" s="268"/>
      <c r="F57" s="268"/>
      <c r="G57" s="268"/>
      <c r="H57" s="268"/>
      <c r="I57" s="268"/>
    </row>
    <row r="58" spans="1:13">
      <c r="A58" s="268"/>
      <c r="B58" s="268"/>
      <c r="C58" s="268"/>
      <c r="D58" s="268"/>
      <c r="E58" s="268"/>
      <c r="F58" s="268"/>
      <c r="G58" s="268"/>
      <c r="H58" s="268"/>
      <c r="I58" s="268"/>
    </row>
    <row r="59" spans="1:13">
      <c r="A59" s="268"/>
      <c r="B59" s="268"/>
      <c r="C59" s="268"/>
      <c r="D59" s="268"/>
      <c r="E59" s="268"/>
      <c r="F59" s="268"/>
      <c r="G59" s="268"/>
      <c r="H59" s="268"/>
      <c r="I59" s="268"/>
    </row>
    <row r="60" spans="1:13">
      <c r="A60" s="268"/>
      <c r="B60" s="268"/>
      <c r="C60" s="268"/>
      <c r="D60" s="268"/>
      <c r="E60" s="268"/>
      <c r="F60" s="268"/>
      <c r="G60" s="268"/>
      <c r="H60" s="268"/>
      <c r="I60" s="268"/>
    </row>
  </sheetData>
  <mergeCells count="48">
    <mergeCell ref="A6:B6"/>
    <mergeCell ref="E6:G6"/>
    <mergeCell ref="A8:B8"/>
    <mergeCell ref="E8:G8"/>
    <mergeCell ref="A9:B9"/>
    <mergeCell ref="F9:G9"/>
    <mergeCell ref="L15:L16"/>
    <mergeCell ref="F16:G16"/>
    <mergeCell ref="A10:B10"/>
    <mergeCell ref="F10:G10"/>
    <mergeCell ref="F11:G11"/>
    <mergeCell ref="F12:G12"/>
    <mergeCell ref="A13:B13"/>
    <mergeCell ref="F13:G13"/>
    <mergeCell ref="H20:H21"/>
    <mergeCell ref="I20:I21"/>
    <mergeCell ref="A14:B14"/>
    <mergeCell ref="F14:G15"/>
    <mergeCell ref="H14:H15"/>
    <mergeCell ref="I14:I15"/>
    <mergeCell ref="F27:G27"/>
    <mergeCell ref="F17:G17"/>
    <mergeCell ref="F18:G18"/>
    <mergeCell ref="F19:G19"/>
    <mergeCell ref="F20:G21"/>
    <mergeCell ref="E22:G22"/>
    <mergeCell ref="E23:G23"/>
    <mergeCell ref="F24:G24"/>
    <mergeCell ref="F25:G25"/>
    <mergeCell ref="F26:G26"/>
    <mergeCell ref="F36:G36"/>
    <mergeCell ref="A28:B28"/>
    <mergeCell ref="F28:G28"/>
    <mergeCell ref="A29:B29"/>
    <mergeCell ref="F29:G29"/>
    <mergeCell ref="A30:B30"/>
    <mergeCell ref="F30:G30"/>
    <mergeCell ref="F31:G31"/>
    <mergeCell ref="F32:G32"/>
    <mergeCell ref="F33:G33"/>
    <mergeCell ref="F34:G34"/>
    <mergeCell ref="F35:G35"/>
    <mergeCell ref="F37:G37"/>
    <mergeCell ref="F38:G38"/>
    <mergeCell ref="F39:G39"/>
    <mergeCell ref="F40:G40"/>
    <mergeCell ref="A41:B41"/>
    <mergeCell ref="E41:G41"/>
  </mergeCells>
  <phoneticPr fontId="2"/>
  <pageMargins left="0.6692913385826772" right="0.6692913385826772" top="0.78740157480314965" bottom="0.51181102362204722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E4E9-24F5-4006-886A-9DB3F8C91C1D}">
  <dimension ref="A2:L60"/>
  <sheetViews>
    <sheetView zoomScaleNormal="100" zoomScaleSheetLayoutView="100" workbookViewId="0"/>
  </sheetViews>
  <sheetFormatPr defaultRowHeight="13.5"/>
  <cols>
    <col min="1" max="1" width="2.5" style="210" customWidth="1"/>
    <col min="2" max="2" width="21.25" style="210" customWidth="1"/>
    <col min="3" max="4" width="10.625" style="210" customWidth="1"/>
    <col min="5" max="5" width="2.5" style="210" customWidth="1"/>
    <col min="6" max="6" width="15" style="210" customWidth="1"/>
    <col min="7" max="7" width="6.25" style="210" customWidth="1"/>
    <col min="8" max="9" width="10.625" style="210" customWidth="1"/>
    <col min="10" max="10" width="9" style="210"/>
    <col min="11" max="12" width="0" style="211" hidden="1" customWidth="1"/>
    <col min="13" max="16384" width="9" style="210"/>
  </cols>
  <sheetData>
    <row r="2" spans="1:12" s="165" customFormat="1" ht="13.5" customHeight="1">
      <c r="A2" s="213" t="s">
        <v>221</v>
      </c>
      <c r="B2" s="213"/>
      <c r="C2" s="213"/>
      <c r="D2" s="213"/>
      <c r="E2" s="213"/>
      <c r="F2" s="213"/>
      <c r="G2" s="213"/>
      <c r="H2" s="213"/>
      <c r="I2" s="213"/>
      <c r="J2" s="163"/>
      <c r="K2" s="164"/>
      <c r="L2" s="164"/>
    </row>
    <row r="3" spans="1:12" s="165" customFormat="1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3"/>
      <c r="K3" s="164"/>
      <c r="L3" s="164"/>
    </row>
    <row r="4" spans="1:12" s="165" customFormat="1" ht="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4"/>
      <c r="L4" s="164"/>
    </row>
    <row r="5" spans="1:12" s="165" customFormat="1" ht="10.5" customHeight="1">
      <c r="A5" s="167" t="s">
        <v>18</v>
      </c>
      <c r="B5" s="167"/>
      <c r="C5" s="167"/>
      <c r="D5" s="167"/>
      <c r="E5" s="167"/>
      <c r="F5" s="167"/>
      <c r="G5" s="167"/>
      <c r="H5" s="167"/>
      <c r="I5" s="168" t="s">
        <v>244</v>
      </c>
      <c r="J5" s="163"/>
      <c r="K5" s="164"/>
      <c r="L5" s="164"/>
    </row>
    <row r="6" spans="1:12" s="165" customFormat="1" ht="12.75" customHeight="1">
      <c r="A6" s="425" t="s">
        <v>46</v>
      </c>
      <c r="B6" s="426"/>
      <c r="C6" s="171" t="s">
        <v>1</v>
      </c>
      <c r="D6" s="230" t="s">
        <v>2</v>
      </c>
      <c r="E6" s="427" t="s">
        <v>0</v>
      </c>
      <c r="F6" s="425"/>
      <c r="G6" s="426"/>
      <c r="H6" s="171" t="s">
        <v>1</v>
      </c>
      <c r="I6" s="229" t="s">
        <v>49</v>
      </c>
      <c r="J6" s="163"/>
      <c r="K6" s="164"/>
      <c r="L6" s="164"/>
    </row>
    <row r="7" spans="1:12" s="165" customFormat="1" ht="6" customHeight="1">
      <c r="A7" s="172"/>
      <c r="B7" s="172"/>
      <c r="C7" s="173"/>
      <c r="D7" s="174"/>
      <c r="E7" s="175"/>
      <c r="F7" s="175"/>
      <c r="G7" s="176"/>
      <c r="H7" s="175"/>
      <c r="I7" s="177"/>
      <c r="J7" s="163"/>
      <c r="K7" s="164"/>
      <c r="L7" s="164"/>
    </row>
    <row r="8" spans="1:12" s="165" customFormat="1" ht="10.5" customHeight="1">
      <c r="A8" s="410" t="s">
        <v>3</v>
      </c>
      <c r="B8" s="410"/>
      <c r="C8" s="231">
        <v>82790</v>
      </c>
      <c r="D8" s="180" t="s">
        <v>243</v>
      </c>
      <c r="E8" s="410" t="s">
        <v>48</v>
      </c>
      <c r="F8" s="410"/>
      <c r="G8" s="412"/>
      <c r="H8" s="182">
        <v>1125</v>
      </c>
      <c r="I8" s="221">
        <f>H8/$C$12*100</f>
        <v>7.5100133511348464</v>
      </c>
      <c r="J8" s="163"/>
      <c r="K8" s="164"/>
      <c r="L8" s="164">
        <f>I8-H8/$C$12*100</f>
        <v>0</v>
      </c>
    </row>
    <row r="9" spans="1:12" s="165" customFormat="1" ht="10.5" customHeight="1">
      <c r="A9" s="413"/>
      <c r="B9" s="413"/>
      <c r="C9" s="185"/>
      <c r="D9" s="186"/>
      <c r="E9" s="225"/>
      <c r="F9" s="410" t="s">
        <v>4</v>
      </c>
      <c r="G9" s="412"/>
      <c r="H9" s="182">
        <v>50</v>
      </c>
      <c r="I9" s="221">
        <f t="shared" ref="I9:I15" si="0">H9/$C$12*100</f>
        <v>0.33377837116154874</v>
      </c>
      <c r="J9" s="163"/>
      <c r="K9" s="164"/>
      <c r="L9" s="164">
        <f t="shared" ref="L9:L19" si="1">I9-H9/$C$12*100</f>
        <v>0</v>
      </c>
    </row>
    <row r="10" spans="1:12" s="165" customFormat="1" ht="10.5" customHeight="1">
      <c r="A10" s="410" t="s">
        <v>5</v>
      </c>
      <c r="B10" s="410"/>
      <c r="C10" s="231">
        <v>48051</v>
      </c>
      <c r="D10" s="222">
        <f>C10/$C$8*100</f>
        <v>58.039618311390264</v>
      </c>
      <c r="E10" s="225"/>
      <c r="F10" s="410" t="s">
        <v>51</v>
      </c>
      <c r="G10" s="412"/>
      <c r="H10" s="182">
        <v>261</v>
      </c>
      <c r="I10" s="221">
        <f t="shared" si="0"/>
        <v>1.7423230974632844</v>
      </c>
      <c r="J10" s="163"/>
      <c r="K10" s="164">
        <f>D10-C10/C8*100</f>
        <v>0</v>
      </c>
      <c r="L10" s="164">
        <f t="shared" si="1"/>
        <v>0</v>
      </c>
    </row>
    <row r="11" spans="1:12" s="165" customFormat="1" ht="10.5" customHeight="1">
      <c r="A11" s="163"/>
      <c r="B11" s="225" t="s">
        <v>6</v>
      </c>
      <c r="C11" s="231">
        <v>33071</v>
      </c>
      <c r="D11" s="222">
        <f>C11/$C$10*100</f>
        <v>68.824790326944282</v>
      </c>
      <c r="E11" s="225"/>
      <c r="F11" s="410" t="s">
        <v>52</v>
      </c>
      <c r="G11" s="412"/>
      <c r="H11" s="182">
        <v>84</v>
      </c>
      <c r="I11" s="221">
        <f t="shared" si="0"/>
        <v>0.56074766355140182</v>
      </c>
      <c r="J11" s="163"/>
      <c r="K11" s="164">
        <f>D11-C11/$C$10*100</f>
        <v>0</v>
      </c>
      <c r="L11" s="164">
        <f t="shared" si="1"/>
        <v>0</v>
      </c>
    </row>
    <row r="12" spans="1:12" s="165" customFormat="1" ht="10.5" customHeight="1">
      <c r="A12" s="225"/>
      <c r="B12" s="225" t="s">
        <v>7</v>
      </c>
      <c r="C12" s="231">
        <v>14980</v>
      </c>
      <c r="D12" s="222">
        <f>C12/$C$10*100</f>
        <v>31.175209673055708</v>
      </c>
      <c r="E12" s="225"/>
      <c r="F12" s="410" t="s">
        <v>53</v>
      </c>
      <c r="G12" s="412"/>
      <c r="H12" s="182">
        <v>9.6</v>
      </c>
      <c r="I12" s="221">
        <f t="shared" si="0"/>
        <v>6.4085447263017362E-2</v>
      </c>
      <c r="J12" s="163"/>
      <c r="K12" s="164">
        <f>D12-C12/$C$10*100</f>
        <v>0</v>
      </c>
      <c r="L12" s="164">
        <f t="shared" si="1"/>
        <v>0</v>
      </c>
    </row>
    <row r="13" spans="1:12" s="165" customFormat="1" ht="10.5" customHeight="1">
      <c r="A13" s="413" t="s">
        <v>54</v>
      </c>
      <c r="B13" s="413"/>
      <c r="C13" s="188"/>
      <c r="D13" s="189"/>
      <c r="E13" s="225"/>
      <c r="F13" s="410" t="s">
        <v>55</v>
      </c>
      <c r="G13" s="412"/>
      <c r="H13" s="182">
        <v>22</v>
      </c>
      <c r="I13" s="221">
        <f t="shared" si="0"/>
        <v>0.14686248331108145</v>
      </c>
      <c r="J13" s="163"/>
      <c r="K13" s="164"/>
      <c r="L13" s="164">
        <f t="shared" si="1"/>
        <v>0</v>
      </c>
    </row>
    <row r="14" spans="1:12" s="165" customFormat="1" ht="10.5" customHeight="1">
      <c r="A14" s="410" t="s">
        <v>8</v>
      </c>
      <c r="B14" s="410"/>
      <c r="C14" s="228">
        <v>14980</v>
      </c>
      <c r="D14" s="223">
        <f t="shared" ref="D14:D20" si="2">C14/$C$14*100</f>
        <v>100</v>
      </c>
      <c r="E14" s="225"/>
      <c r="F14" s="410" t="s">
        <v>56</v>
      </c>
      <c r="G14" s="412"/>
      <c r="H14" s="182">
        <v>61</v>
      </c>
      <c r="I14" s="221">
        <f t="shared" si="0"/>
        <v>0.40720961281708945</v>
      </c>
      <c r="J14" s="163"/>
      <c r="K14" s="164"/>
      <c r="L14" s="164">
        <f>I14-H14/$C$12*100</f>
        <v>0</v>
      </c>
    </row>
    <row r="15" spans="1:12" s="165" customFormat="1" ht="10.5" customHeight="1">
      <c r="A15" s="225"/>
      <c r="B15" s="225" t="s">
        <v>40</v>
      </c>
      <c r="C15" s="228">
        <v>3543</v>
      </c>
      <c r="D15" s="223">
        <f t="shared" si="2"/>
        <v>23.651535380507344</v>
      </c>
      <c r="E15" s="225"/>
      <c r="F15" s="410" t="s">
        <v>57</v>
      </c>
      <c r="G15" s="412"/>
      <c r="H15" s="182">
        <v>25</v>
      </c>
      <c r="I15" s="221">
        <f t="shared" si="0"/>
        <v>0.16688918558077437</v>
      </c>
      <c r="J15" s="163"/>
      <c r="K15" s="164">
        <f t="shared" ref="K15:K27" si="3">D15-C15/$C$12*100</f>
        <v>0</v>
      </c>
      <c r="L15" s="164">
        <f>I15-H15/$C$12*100</f>
        <v>0</v>
      </c>
    </row>
    <row r="16" spans="1:12" s="165" customFormat="1" ht="10.5" customHeight="1">
      <c r="A16" s="225"/>
      <c r="B16" s="225" t="s">
        <v>41</v>
      </c>
      <c r="C16" s="228">
        <v>21</v>
      </c>
      <c r="D16" s="223">
        <f t="shared" si="2"/>
        <v>0.14018691588785046</v>
      </c>
      <c r="E16" s="225"/>
      <c r="F16" s="423" t="s">
        <v>47</v>
      </c>
      <c r="G16" s="410"/>
      <c r="H16" s="424">
        <v>88</v>
      </c>
      <c r="I16" s="419">
        <f>H16/$C$12*100</f>
        <v>0.58744993324432582</v>
      </c>
      <c r="J16" s="163"/>
      <c r="K16" s="164">
        <f t="shared" si="3"/>
        <v>0</v>
      </c>
      <c r="L16" s="418">
        <f>I16-H16/$C$12*100</f>
        <v>0</v>
      </c>
    </row>
    <row r="17" spans="1:12" s="165" customFormat="1" ht="10.5" customHeight="1">
      <c r="A17" s="225"/>
      <c r="B17" s="225" t="s">
        <v>42</v>
      </c>
      <c r="C17" s="228">
        <v>2356</v>
      </c>
      <c r="D17" s="223">
        <f t="shared" si="2"/>
        <v>15.727636849132177</v>
      </c>
      <c r="E17" s="226"/>
      <c r="F17" s="410"/>
      <c r="G17" s="410"/>
      <c r="H17" s="424"/>
      <c r="I17" s="419"/>
      <c r="J17" s="163"/>
      <c r="K17" s="164">
        <f t="shared" si="3"/>
        <v>0</v>
      </c>
      <c r="L17" s="418"/>
    </row>
    <row r="18" spans="1:12" s="165" customFormat="1" ht="10.5" customHeight="1">
      <c r="A18" s="225"/>
      <c r="B18" s="225" t="s">
        <v>43</v>
      </c>
      <c r="C18" s="228">
        <v>713</v>
      </c>
      <c r="D18" s="223">
        <f t="shared" si="2"/>
        <v>4.7596795727636847</v>
      </c>
      <c r="E18" s="225"/>
      <c r="F18" s="410" t="s">
        <v>19</v>
      </c>
      <c r="G18" s="412"/>
      <c r="H18" s="182">
        <v>152</v>
      </c>
      <c r="I18" s="221">
        <f t="shared" ref="I18:I21" si="4">H18/$C$12*100</f>
        <v>1.0146862483311081</v>
      </c>
      <c r="J18" s="163"/>
      <c r="K18" s="164">
        <f>D18-C18/$C$12*100</f>
        <v>0</v>
      </c>
      <c r="L18" s="164">
        <f>I18-H18/$C$12*100</f>
        <v>0</v>
      </c>
    </row>
    <row r="19" spans="1:12" s="165" customFormat="1" ht="10.5" customHeight="1">
      <c r="A19" s="225"/>
      <c r="B19" s="225" t="s">
        <v>44</v>
      </c>
      <c r="C19" s="228">
        <v>1779</v>
      </c>
      <c r="D19" s="223">
        <f t="shared" si="2"/>
        <v>11.875834445927904</v>
      </c>
      <c r="E19" s="225"/>
      <c r="F19" s="410" t="s">
        <v>21</v>
      </c>
      <c r="G19" s="410"/>
      <c r="H19" s="182">
        <v>20</v>
      </c>
      <c r="I19" s="221">
        <f t="shared" si="4"/>
        <v>0.13351134846461948</v>
      </c>
      <c r="J19" s="163"/>
      <c r="K19" s="164">
        <f t="shared" si="3"/>
        <v>0</v>
      </c>
      <c r="L19" s="164">
        <f t="shared" si="1"/>
        <v>0</v>
      </c>
    </row>
    <row r="20" spans="1:12" s="165" customFormat="1" ht="10.5" customHeight="1">
      <c r="A20" s="225"/>
      <c r="B20" s="225" t="s">
        <v>45</v>
      </c>
      <c r="C20" s="228">
        <v>1269</v>
      </c>
      <c r="D20" s="223">
        <f t="shared" si="2"/>
        <v>8.4712950600801076</v>
      </c>
      <c r="E20" s="225"/>
      <c r="F20" s="410" t="s">
        <v>60</v>
      </c>
      <c r="G20" s="411"/>
      <c r="H20" s="182">
        <v>31</v>
      </c>
      <c r="I20" s="221">
        <f t="shared" si="4"/>
        <v>0.20694259012016022</v>
      </c>
      <c r="J20" s="163"/>
      <c r="K20" s="164">
        <f t="shared" si="3"/>
        <v>0</v>
      </c>
      <c r="L20" s="164">
        <f>I20-H20/$C$12*100</f>
        <v>0</v>
      </c>
    </row>
    <row r="21" spans="1:12" s="165" customFormat="1" ht="10.5" customHeight="1">
      <c r="A21" s="225"/>
      <c r="B21" s="225"/>
      <c r="C21" s="228"/>
      <c r="D21" s="191"/>
      <c r="E21" s="225"/>
      <c r="F21" s="410" t="s">
        <v>245</v>
      </c>
      <c r="G21" s="411"/>
      <c r="H21" s="182">
        <v>321</v>
      </c>
      <c r="I21" s="221">
        <f t="shared" si="4"/>
        <v>2.1428571428571428</v>
      </c>
      <c r="J21" s="163"/>
      <c r="K21" s="164"/>
      <c r="L21" s="164"/>
    </row>
    <row r="22" spans="1:12" s="165" customFormat="1" ht="10.5" customHeight="1">
      <c r="A22" s="225"/>
      <c r="B22" s="225" t="s">
        <v>10</v>
      </c>
      <c r="C22" s="228">
        <v>104</v>
      </c>
      <c r="D22" s="223">
        <f t="shared" ref="D22:D27" si="5">C22/$C$14*100</f>
        <v>0.69425901201602136</v>
      </c>
      <c r="E22" s="413"/>
      <c r="F22" s="413"/>
      <c r="G22" s="413"/>
      <c r="H22" s="194"/>
      <c r="I22" s="195"/>
      <c r="J22" s="163"/>
      <c r="K22" s="164">
        <f t="shared" si="3"/>
        <v>0</v>
      </c>
      <c r="L22" s="164"/>
    </row>
    <row r="23" spans="1:12" s="165" customFormat="1" ht="10.5" customHeight="1">
      <c r="A23" s="225"/>
      <c r="B23" s="225" t="s">
        <v>11</v>
      </c>
      <c r="C23" s="228">
        <v>964</v>
      </c>
      <c r="D23" s="223">
        <f t="shared" si="5"/>
        <v>6.4352469959946585</v>
      </c>
      <c r="E23" s="420" t="s">
        <v>9</v>
      </c>
      <c r="F23" s="421"/>
      <c r="G23" s="422"/>
      <c r="H23" s="197">
        <v>14488</v>
      </c>
      <c r="I23" s="224">
        <f t="shared" ref="I23:I36" si="6">H23/$C$12*100</f>
        <v>96.715620827770366</v>
      </c>
      <c r="J23" s="163"/>
      <c r="K23" s="164">
        <f t="shared" si="3"/>
        <v>0</v>
      </c>
      <c r="L23" s="164">
        <f>I23-H23/$C$12*100</f>
        <v>0</v>
      </c>
    </row>
    <row r="24" spans="1:12" s="165" customFormat="1" ht="10.5" customHeight="1">
      <c r="A24" s="225"/>
      <c r="B24" s="225" t="s">
        <v>12</v>
      </c>
      <c r="C24" s="228">
        <v>1015</v>
      </c>
      <c r="D24" s="223">
        <f t="shared" si="5"/>
        <v>6.7757009345794383</v>
      </c>
      <c r="E24" s="199"/>
      <c r="F24" s="410" t="s">
        <v>22</v>
      </c>
      <c r="G24" s="417"/>
      <c r="H24" s="197">
        <v>3563</v>
      </c>
      <c r="I24" s="221">
        <f t="shared" si="6"/>
        <v>23.785046728971963</v>
      </c>
      <c r="J24" s="163"/>
      <c r="K24" s="164">
        <f t="shared" si="3"/>
        <v>0</v>
      </c>
      <c r="L24" s="164">
        <f>I24-H24/$C$12*100</f>
        <v>0</v>
      </c>
    </row>
    <row r="25" spans="1:12" s="165" customFormat="1" ht="10.5" customHeight="1">
      <c r="A25" s="225"/>
      <c r="B25" s="225" t="s">
        <v>13</v>
      </c>
      <c r="C25" s="228">
        <v>1862</v>
      </c>
      <c r="D25" s="223">
        <f t="shared" si="5"/>
        <v>12.429906542056075</v>
      </c>
      <c r="E25" s="199"/>
      <c r="F25" s="410" t="s">
        <v>23</v>
      </c>
      <c r="G25" s="417"/>
      <c r="H25" s="197">
        <v>387</v>
      </c>
      <c r="I25" s="221">
        <f t="shared" si="6"/>
        <v>2.5834445927903871</v>
      </c>
      <c r="J25" s="163"/>
      <c r="K25" s="164">
        <f t="shared" si="3"/>
        <v>0</v>
      </c>
      <c r="L25" s="164">
        <f t="shared" ref="L25:L36" si="7">I25-H25/$C$12*100</f>
        <v>0</v>
      </c>
    </row>
    <row r="26" spans="1:12" s="165" customFormat="1" ht="10.5" customHeight="1">
      <c r="A26" s="225"/>
      <c r="B26" s="225" t="s">
        <v>14</v>
      </c>
      <c r="C26" s="228">
        <v>1286</v>
      </c>
      <c r="D26" s="223">
        <f t="shared" si="5"/>
        <v>8.5847797062750342</v>
      </c>
      <c r="E26" s="199"/>
      <c r="F26" s="410" t="s">
        <v>24</v>
      </c>
      <c r="G26" s="417"/>
      <c r="H26" s="197">
        <v>234</v>
      </c>
      <c r="I26" s="221">
        <f t="shared" si="6"/>
        <v>1.5620827770360481</v>
      </c>
      <c r="J26" s="163"/>
      <c r="K26" s="164">
        <f>D26-C26/$C$12*100</f>
        <v>0</v>
      </c>
      <c r="L26" s="164">
        <f t="shared" si="7"/>
        <v>0</v>
      </c>
    </row>
    <row r="27" spans="1:12" s="165" customFormat="1" ht="10.5" customHeight="1">
      <c r="A27" s="225"/>
      <c r="B27" s="225" t="s">
        <v>15</v>
      </c>
      <c r="C27" s="228">
        <v>68</v>
      </c>
      <c r="D27" s="223">
        <f t="shared" si="5"/>
        <v>0.45393858477970628</v>
      </c>
      <c r="E27" s="199"/>
      <c r="F27" s="410" t="s">
        <v>25</v>
      </c>
      <c r="G27" s="417"/>
      <c r="H27" s="197">
        <v>63</v>
      </c>
      <c r="I27" s="221">
        <f t="shared" si="6"/>
        <v>0.42056074766355139</v>
      </c>
      <c r="J27" s="163"/>
      <c r="K27" s="164">
        <f t="shared" si="3"/>
        <v>0</v>
      </c>
      <c r="L27" s="164">
        <f t="shared" si="7"/>
        <v>0</v>
      </c>
    </row>
    <row r="28" spans="1:12" s="165" customFormat="1" ht="10.5" customHeight="1">
      <c r="A28" s="227"/>
      <c r="B28" s="167"/>
      <c r="C28" s="188"/>
      <c r="D28" s="189"/>
      <c r="E28" s="199"/>
      <c r="F28" s="410" t="s">
        <v>26</v>
      </c>
      <c r="G28" s="417"/>
      <c r="H28" s="197">
        <v>74</v>
      </c>
      <c r="I28" s="221">
        <f t="shared" si="6"/>
        <v>0.49399198931909216</v>
      </c>
      <c r="J28" s="163"/>
      <c r="K28" s="164"/>
      <c r="L28" s="164">
        <f t="shared" si="7"/>
        <v>0</v>
      </c>
    </row>
    <row r="29" spans="1:12" s="165" customFormat="1" ht="10.5" customHeight="1">
      <c r="A29" s="410" t="s">
        <v>16</v>
      </c>
      <c r="B29" s="416"/>
      <c r="C29" s="231">
        <v>176</v>
      </c>
      <c r="D29" s="223">
        <f>C29/$C$14*100</f>
        <v>1.1748998664886516</v>
      </c>
      <c r="E29" s="199"/>
      <c r="F29" s="410" t="s">
        <v>27</v>
      </c>
      <c r="G29" s="417"/>
      <c r="H29" s="197">
        <v>1966</v>
      </c>
      <c r="I29" s="221">
        <f t="shared" si="6"/>
        <v>13.124165554072095</v>
      </c>
      <c r="J29" s="163"/>
      <c r="K29" s="164">
        <f>D29-C29/$C$12*100</f>
        <v>0</v>
      </c>
      <c r="L29" s="164">
        <f t="shared" si="7"/>
        <v>0</v>
      </c>
    </row>
    <row r="30" spans="1:12" s="165" customFormat="1" ht="10.5" customHeight="1">
      <c r="A30" s="410" t="s">
        <v>17</v>
      </c>
      <c r="B30" s="412"/>
      <c r="C30" s="231">
        <v>7205</v>
      </c>
      <c r="D30" s="223">
        <f>C30/$C$14*100</f>
        <v>48.097463284379174</v>
      </c>
      <c r="E30" s="199"/>
      <c r="F30" s="410" t="s">
        <v>28</v>
      </c>
      <c r="G30" s="417"/>
      <c r="H30" s="197">
        <v>1363</v>
      </c>
      <c r="I30" s="221">
        <f t="shared" si="6"/>
        <v>9.0987983978638187</v>
      </c>
      <c r="J30" s="163"/>
      <c r="K30" s="164">
        <f>D30-C30/$C$12*100</f>
        <v>0</v>
      </c>
      <c r="L30" s="164">
        <f t="shared" si="7"/>
        <v>0</v>
      </c>
    </row>
    <row r="31" spans="1:12" s="203" customFormat="1" ht="10.5" customHeight="1">
      <c r="A31" s="410"/>
      <c r="B31" s="410"/>
      <c r="C31" s="231"/>
      <c r="D31" s="180"/>
      <c r="E31" s="199"/>
      <c r="F31" s="410" t="s">
        <v>29</v>
      </c>
      <c r="G31" s="417"/>
      <c r="H31" s="197">
        <v>910</v>
      </c>
      <c r="I31" s="221">
        <f t="shared" si="6"/>
        <v>6.0747663551401869</v>
      </c>
      <c r="J31" s="201"/>
      <c r="K31" s="202"/>
      <c r="L31" s="164">
        <f t="shared" si="7"/>
        <v>0</v>
      </c>
    </row>
    <row r="32" spans="1:12" s="203" customFormat="1" ht="10.5" customHeight="1">
      <c r="A32" s="201"/>
      <c r="B32" s="201"/>
      <c r="C32" s="204"/>
      <c r="D32" s="201"/>
      <c r="E32" s="205"/>
      <c r="F32" s="410" t="s">
        <v>30</v>
      </c>
      <c r="G32" s="417"/>
      <c r="H32" s="197">
        <v>457</v>
      </c>
      <c r="I32" s="221">
        <f t="shared" si="6"/>
        <v>3.0507343124165556</v>
      </c>
      <c r="J32" s="201"/>
      <c r="K32" s="202"/>
      <c r="L32" s="164">
        <f t="shared" si="7"/>
        <v>0</v>
      </c>
    </row>
    <row r="33" spans="1:12" s="203" customFormat="1" ht="10.5" customHeight="1">
      <c r="A33" s="201"/>
      <c r="B33" s="201"/>
      <c r="C33" s="204"/>
      <c r="D33" s="206"/>
      <c r="E33" s="205"/>
      <c r="F33" s="410" t="s">
        <v>31</v>
      </c>
      <c r="G33" s="417"/>
      <c r="H33" s="197">
        <v>882</v>
      </c>
      <c r="I33" s="221">
        <f t="shared" si="6"/>
        <v>5.8878504672897192</v>
      </c>
      <c r="J33" s="201"/>
      <c r="K33" s="202"/>
      <c r="L33" s="164">
        <f t="shared" si="7"/>
        <v>0</v>
      </c>
    </row>
    <row r="34" spans="1:12" s="203" customFormat="1" ht="10.5" customHeight="1">
      <c r="A34" s="201"/>
      <c r="B34" s="201"/>
      <c r="C34" s="204"/>
      <c r="D34" s="206"/>
      <c r="E34" s="205"/>
      <c r="F34" s="410" t="s">
        <v>32</v>
      </c>
      <c r="G34" s="417"/>
      <c r="H34" s="197">
        <v>1531</v>
      </c>
      <c r="I34" s="221">
        <f t="shared" si="6"/>
        <v>10.220293724966623</v>
      </c>
      <c r="J34" s="201"/>
      <c r="K34" s="202"/>
      <c r="L34" s="164">
        <f t="shared" si="7"/>
        <v>0</v>
      </c>
    </row>
    <row r="35" spans="1:12" s="203" customFormat="1" ht="10.5" customHeight="1">
      <c r="A35" s="201"/>
      <c r="B35" s="201"/>
      <c r="C35" s="204"/>
      <c r="D35" s="206"/>
      <c r="E35" s="205"/>
      <c r="F35" s="410" t="s">
        <v>33</v>
      </c>
      <c r="G35" s="417"/>
      <c r="H35" s="197">
        <v>1124</v>
      </c>
      <c r="I35" s="221">
        <f t="shared" si="6"/>
        <v>7.5033377837116149</v>
      </c>
      <c r="J35" s="201"/>
      <c r="K35" s="202"/>
      <c r="L35" s="164">
        <f t="shared" si="7"/>
        <v>0</v>
      </c>
    </row>
    <row r="36" spans="1:12" s="203" customFormat="1" ht="10.5" customHeight="1">
      <c r="A36" s="201"/>
      <c r="B36" s="201"/>
      <c r="C36" s="204"/>
      <c r="D36" s="206"/>
      <c r="E36" s="205"/>
      <c r="F36" s="410" t="s">
        <v>34</v>
      </c>
      <c r="G36" s="412"/>
      <c r="H36" s="182">
        <v>668</v>
      </c>
      <c r="I36" s="221">
        <f t="shared" si="6"/>
        <v>4.4592790387182912</v>
      </c>
      <c r="J36" s="201"/>
      <c r="K36" s="202"/>
      <c r="L36" s="164">
        <f t="shared" si="7"/>
        <v>0</v>
      </c>
    </row>
    <row r="37" spans="1:12" s="203" customFormat="1" ht="10.5" customHeight="1">
      <c r="A37" s="201"/>
      <c r="B37" s="201"/>
      <c r="C37" s="204"/>
      <c r="D37" s="206"/>
      <c r="E37" s="205"/>
      <c r="F37" s="410" t="s">
        <v>36</v>
      </c>
      <c r="G37" s="411"/>
      <c r="H37" s="182">
        <v>100</v>
      </c>
      <c r="I37" s="221">
        <f>H37/$C$12*100</f>
        <v>0.66755674232309747</v>
      </c>
      <c r="J37" s="201"/>
      <c r="K37" s="202"/>
      <c r="L37" s="164" t="e">
        <f>#REF!-#REF!/$C$12*100</f>
        <v>#REF!</v>
      </c>
    </row>
    <row r="38" spans="1:12" s="203" customFormat="1" ht="10.5" customHeight="1">
      <c r="A38" s="201"/>
      <c r="B38" s="201"/>
      <c r="C38" s="204"/>
      <c r="D38" s="206"/>
      <c r="E38" s="205"/>
      <c r="F38" s="410" t="s">
        <v>246</v>
      </c>
      <c r="G38" s="411"/>
      <c r="H38" s="182">
        <v>400</v>
      </c>
      <c r="I38" s="221">
        <f>H38/$C$12*100</f>
        <v>2.6702269692923899</v>
      </c>
      <c r="J38" s="201"/>
      <c r="K38" s="202"/>
      <c r="L38" s="164">
        <f>I37-H37/$C$12*100</f>
        <v>0</v>
      </c>
    </row>
    <row r="39" spans="1:12" s="203" customFormat="1" ht="10.5" customHeight="1">
      <c r="A39" s="201"/>
      <c r="B39" s="201"/>
      <c r="C39" s="204"/>
      <c r="D39" s="206"/>
      <c r="E39" s="205"/>
      <c r="F39" s="410" t="s">
        <v>247</v>
      </c>
      <c r="G39" s="411"/>
      <c r="H39" s="182">
        <v>6.2</v>
      </c>
      <c r="I39" s="221">
        <f t="shared" ref="I39:I40" si="8">H39/$C$12*100</f>
        <v>4.1388518024032046E-2</v>
      </c>
      <c r="J39" s="201"/>
      <c r="K39" s="202"/>
      <c r="L39" s="164">
        <f>I38-H38/$C$12*100</f>
        <v>0</v>
      </c>
    </row>
    <row r="40" spans="1:12" s="203" customFormat="1" ht="10.5" customHeight="1">
      <c r="A40" s="201"/>
      <c r="B40" s="201"/>
      <c r="C40" s="204"/>
      <c r="D40" s="206"/>
      <c r="E40" s="205"/>
      <c r="F40" s="410" t="s">
        <v>248</v>
      </c>
      <c r="G40" s="412"/>
      <c r="H40" s="182">
        <v>760</v>
      </c>
      <c r="I40" s="221">
        <f t="shared" si="8"/>
        <v>5.0734312416555403</v>
      </c>
      <c r="J40" s="201"/>
      <c r="K40" s="202"/>
      <c r="L40" s="164"/>
    </row>
    <row r="41" spans="1:12" s="203" customFormat="1" ht="10.5">
      <c r="A41" s="413"/>
      <c r="B41" s="413"/>
      <c r="C41" s="188"/>
      <c r="D41" s="207"/>
      <c r="E41" s="414"/>
      <c r="F41" s="413"/>
      <c r="G41" s="415"/>
      <c r="H41" s="195"/>
      <c r="I41" s="208"/>
      <c r="J41" s="201"/>
      <c r="K41" s="202"/>
      <c r="L41" s="202"/>
    </row>
    <row r="42" spans="1:12" s="203" customFormat="1" ht="10.5">
      <c r="A42" s="209" t="s">
        <v>58</v>
      </c>
      <c r="B42" s="163"/>
      <c r="C42" s="163"/>
      <c r="D42" s="163"/>
      <c r="E42" s="163"/>
      <c r="F42" s="163"/>
      <c r="G42" s="163"/>
      <c r="H42" s="163"/>
      <c r="I42" s="163"/>
      <c r="J42" s="201"/>
      <c r="K42" s="202"/>
      <c r="L42" s="202"/>
    </row>
    <row r="43" spans="1:12" s="203" customFormat="1" ht="10.5">
      <c r="A43" s="163" t="s">
        <v>20</v>
      </c>
      <c r="B43" s="163"/>
      <c r="C43" s="163"/>
      <c r="D43" s="163"/>
      <c r="E43" s="163"/>
      <c r="F43" s="163"/>
      <c r="G43" s="163"/>
      <c r="H43" s="163"/>
      <c r="I43" s="163"/>
      <c r="J43" s="201"/>
      <c r="K43" s="202"/>
      <c r="L43" s="202"/>
    </row>
    <row r="44" spans="1:12" s="203" customFormat="1" ht="10.5">
      <c r="A44" s="163" t="s">
        <v>38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2"/>
      <c r="L44" s="202"/>
    </row>
    <row r="45" spans="1:12" s="203" customFormat="1" ht="10.5">
      <c r="A45" s="163"/>
      <c r="B45" s="201"/>
      <c r="C45" s="201"/>
      <c r="D45" s="201"/>
      <c r="E45" s="201"/>
      <c r="F45" s="201"/>
      <c r="G45" s="201"/>
      <c r="H45" s="201"/>
      <c r="I45" s="201"/>
      <c r="J45" s="201"/>
      <c r="K45" s="202"/>
      <c r="L45" s="202"/>
    </row>
    <row r="46" spans="1:12" s="203" customFormat="1" ht="10.5">
      <c r="A46" s="163"/>
      <c r="B46" s="201"/>
      <c r="C46" s="201"/>
      <c r="D46" s="201"/>
      <c r="E46" s="201"/>
      <c r="F46" s="201"/>
      <c r="G46" s="201"/>
      <c r="H46" s="201"/>
      <c r="I46" s="201"/>
      <c r="K46" s="202"/>
      <c r="L46" s="202"/>
    </row>
    <row r="47" spans="1:12" s="203" customFormat="1" ht="10.5">
      <c r="A47" s="201"/>
      <c r="I47" s="201"/>
      <c r="K47" s="202"/>
      <c r="L47" s="202"/>
    </row>
    <row r="48" spans="1:12" s="203" customFormat="1" ht="10.5">
      <c r="C48" s="212"/>
      <c r="H48" s="212"/>
      <c r="I48" s="201"/>
      <c r="K48" s="202"/>
      <c r="L48" s="202"/>
    </row>
    <row r="49" spans="1:12" s="203" customFormat="1" ht="10.5">
      <c r="C49" s="212"/>
      <c r="H49" s="212"/>
      <c r="I49" s="201"/>
      <c r="K49" s="202"/>
      <c r="L49" s="202"/>
    </row>
    <row r="50" spans="1:12" s="203" customFormat="1" ht="10.5">
      <c r="C50" s="212"/>
      <c r="I50" s="201"/>
      <c r="K50" s="202"/>
      <c r="L50" s="202"/>
    </row>
    <row r="51" spans="1:12" s="203" customFormat="1" ht="10.5">
      <c r="C51" s="212"/>
      <c r="I51" s="201"/>
      <c r="K51" s="202"/>
      <c r="L51" s="202"/>
    </row>
    <row r="52" spans="1:12" s="203" customFormat="1" ht="10.5">
      <c r="I52" s="201"/>
      <c r="K52" s="202"/>
      <c r="L52" s="202"/>
    </row>
    <row r="53" spans="1:12" s="203" customFormat="1" ht="10.5">
      <c r="I53" s="201"/>
      <c r="K53" s="202"/>
      <c r="L53" s="202"/>
    </row>
    <row r="54" spans="1:12" s="203" customFormat="1" ht="10.5">
      <c r="I54" s="201"/>
      <c r="K54" s="202"/>
      <c r="L54" s="202"/>
    </row>
    <row r="55" spans="1:12" s="203" customFormat="1" ht="10.5">
      <c r="I55" s="201"/>
      <c r="K55" s="202"/>
      <c r="L55" s="202"/>
    </row>
    <row r="56" spans="1:12" s="203" customFormat="1" ht="10.5">
      <c r="I56" s="201"/>
      <c r="K56" s="202"/>
      <c r="L56" s="202"/>
    </row>
    <row r="57" spans="1:12">
      <c r="A57" s="203"/>
      <c r="B57" s="203"/>
      <c r="C57" s="203"/>
      <c r="D57" s="203"/>
      <c r="E57" s="203"/>
      <c r="F57" s="203"/>
      <c r="G57" s="203"/>
      <c r="H57" s="203"/>
      <c r="I57" s="201"/>
    </row>
    <row r="58" spans="1:12">
      <c r="A58" s="203"/>
      <c r="B58" s="203"/>
      <c r="C58" s="203"/>
      <c r="D58" s="203"/>
      <c r="E58" s="203"/>
      <c r="F58" s="203"/>
      <c r="G58" s="203"/>
      <c r="H58" s="203"/>
      <c r="I58" s="201"/>
    </row>
    <row r="59" spans="1:12">
      <c r="A59" s="203"/>
      <c r="B59" s="203"/>
      <c r="C59" s="203"/>
      <c r="D59" s="203"/>
      <c r="E59" s="203"/>
      <c r="F59" s="203"/>
      <c r="G59" s="203"/>
      <c r="H59" s="203"/>
      <c r="I59" s="201"/>
    </row>
    <row r="60" spans="1:12">
      <c r="A60" s="203"/>
      <c r="B60" s="203"/>
      <c r="C60" s="203"/>
      <c r="D60" s="203"/>
      <c r="E60" s="203"/>
      <c r="F60" s="203"/>
      <c r="G60" s="203"/>
      <c r="H60" s="203"/>
      <c r="I60" s="203"/>
    </row>
  </sheetData>
  <mergeCells count="47">
    <mergeCell ref="A6:B6"/>
    <mergeCell ref="E6:G6"/>
    <mergeCell ref="A8:B8"/>
    <mergeCell ref="E8:G8"/>
    <mergeCell ref="A9:B9"/>
    <mergeCell ref="F9:G9"/>
    <mergeCell ref="A10:B10"/>
    <mergeCell ref="F10:G10"/>
    <mergeCell ref="F11:G11"/>
    <mergeCell ref="F12:G12"/>
    <mergeCell ref="A13:B13"/>
    <mergeCell ref="F13:G13"/>
    <mergeCell ref="A14:B14"/>
    <mergeCell ref="F14:G14"/>
    <mergeCell ref="F15:G15"/>
    <mergeCell ref="F16:G17"/>
    <mergeCell ref="H16:H17"/>
    <mergeCell ref="F28:G28"/>
    <mergeCell ref="L16:L17"/>
    <mergeCell ref="F18:G18"/>
    <mergeCell ref="F19:G19"/>
    <mergeCell ref="F20:G20"/>
    <mergeCell ref="F21:G21"/>
    <mergeCell ref="E22:G22"/>
    <mergeCell ref="I16:I17"/>
    <mergeCell ref="E23:G23"/>
    <mergeCell ref="F24:G24"/>
    <mergeCell ref="F25:G25"/>
    <mergeCell ref="F26:G26"/>
    <mergeCell ref="F27:G27"/>
    <mergeCell ref="F37:G37"/>
    <mergeCell ref="A29:B29"/>
    <mergeCell ref="F29:G29"/>
    <mergeCell ref="A30:B30"/>
    <mergeCell ref="F30:G30"/>
    <mergeCell ref="A31:B31"/>
    <mergeCell ref="F31:G31"/>
    <mergeCell ref="F32:G32"/>
    <mergeCell ref="F33:G33"/>
    <mergeCell ref="F34:G34"/>
    <mergeCell ref="F35:G35"/>
    <mergeCell ref="F36:G36"/>
    <mergeCell ref="F38:G38"/>
    <mergeCell ref="F39:G39"/>
    <mergeCell ref="F40:G40"/>
    <mergeCell ref="A41:B41"/>
    <mergeCell ref="E41:G41"/>
  </mergeCells>
  <phoneticPr fontId="2"/>
  <pageMargins left="0.6692913385826772" right="0.6692913385826772" top="0.78740157480314965" bottom="0.51181102362204722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A907-62E2-4087-BF6D-817362522E55}">
  <dimension ref="A2:L49"/>
  <sheetViews>
    <sheetView zoomScaleNormal="100" zoomScaleSheetLayoutView="100" workbookViewId="0"/>
  </sheetViews>
  <sheetFormatPr defaultRowHeight="13.5"/>
  <cols>
    <col min="1" max="1" width="2.5" style="210" customWidth="1"/>
    <col min="2" max="2" width="21.25" style="210" customWidth="1"/>
    <col min="3" max="4" width="10.625" style="210" customWidth="1"/>
    <col min="5" max="5" width="2.5" style="210" customWidth="1"/>
    <col min="6" max="6" width="15" style="210" customWidth="1"/>
    <col min="7" max="7" width="6.25" style="210" customWidth="1"/>
    <col min="8" max="9" width="10.625" style="210" customWidth="1"/>
    <col min="10" max="10" width="9" style="210"/>
    <col min="11" max="12" width="0" style="211" hidden="1" customWidth="1"/>
    <col min="13" max="16384" width="9" style="210"/>
  </cols>
  <sheetData>
    <row r="2" spans="1:12" s="165" customFormat="1" ht="13.5" customHeight="1">
      <c r="A2" s="213" t="s">
        <v>221</v>
      </c>
      <c r="B2" s="213"/>
      <c r="C2" s="213"/>
      <c r="D2" s="213"/>
      <c r="E2" s="213"/>
      <c r="F2" s="213"/>
      <c r="G2" s="213"/>
      <c r="H2" s="213"/>
      <c r="I2" s="213"/>
      <c r="J2" s="163"/>
      <c r="K2" s="164"/>
      <c r="L2" s="164"/>
    </row>
    <row r="3" spans="1:12" s="165" customFormat="1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3"/>
      <c r="K3" s="164"/>
      <c r="L3" s="164"/>
    </row>
    <row r="4" spans="1:12" s="165" customFormat="1" ht="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4"/>
      <c r="L4" s="164"/>
    </row>
    <row r="5" spans="1:12" s="165" customFormat="1" ht="10.5" customHeight="1">
      <c r="A5" s="167" t="s">
        <v>18</v>
      </c>
      <c r="B5" s="167"/>
      <c r="C5" s="167"/>
      <c r="D5" s="167"/>
      <c r="E5" s="167"/>
      <c r="F5" s="167"/>
      <c r="G5" s="167"/>
      <c r="H5" s="167"/>
      <c r="I5" s="168" t="s">
        <v>242</v>
      </c>
      <c r="J5" s="163"/>
      <c r="K5" s="164"/>
      <c r="L5" s="164"/>
    </row>
    <row r="6" spans="1:12" s="165" customFormat="1" ht="12.75" customHeight="1">
      <c r="A6" s="425" t="s">
        <v>46</v>
      </c>
      <c r="B6" s="426"/>
      <c r="C6" s="171" t="s">
        <v>1</v>
      </c>
      <c r="D6" s="219" t="s">
        <v>2</v>
      </c>
      <c r="E6" s="427" t="s">
        <v>0</v>
      </c>
      <c r="F6" s="425"/>
      <c r="G6" s="426"/>
      <c r="H6" s="171" t="s">
        <v>1</v>
      </c>
      <c r="I6" s="218" t="s">
        <v>49</v>
      </c>
      <c r="J6" s="163"/>
      <c r="K6" s="164"/>
      <c r="L6" s="164"/>
    </row>
    <row r="7" spans="1:12" s="165" customFormat="1" ht="6" customHeight="1">
      <c r="A7" s="172"/>
      <c r="B7" s="172"/>
      <c r="C7" s="173"/>
      <c r="D7" s="174"/>
      <c r="E7" s="175"/>
      <c r="F7" s="175"/>
      <c r="G7" s="176"/>
      <c r="H7" s="175"/>
      <c r="I7" s="177"/>
      <c r="J7" s="163"/>
      <c r="K7" s="164"/>
      <c r="L7" s="164"/>
    </row>
    <row r="8" spans="1:12" s="165" customFormat="1" ht="10.5" customHeight="1">
      <c r="A8" s="410" t="s">
        <v>3</v>
      </c>
      <c r="B8" s="410"/>
      <c r="C8" s="220">
        <v>82790</v>
      </c>
      <c r="D8" s="180" t="s">
        <v>243</v>
      </c>
      <c r="E8" s="410" t="s">
        <v>48</v>
      </c>
      <c r="F8" s="410"/>
      <c r="G8" s="412"/>
      <c r="H8" s="182">
        <v>979</v>
      </c>
      <c r="I8" s="221">
        <v>6.5353805073431248</v>
      </c>
      <c r="J8" s="163"/>
      <c r="K8" s="164"/>
      <c r="L8" s="164">
        <v>0</v>
      </c>
    </row>
    <row r="9" spans="1:12" s="165" customFormat="1" ht="10.5" customHeight="1">
      <c r="A9" s="413"/>
      <c r="B9" s="413"/>
      <c r="C9" s="185"/>
      <c r="D9" s="186"/>
      <c r="E9" s="214"/>
      <c r="F9" s="410" t="s">
        <v>4</v>
      </c>
      <c r="G9" s="412"/>
      <c r="H9" s="182">
        <v>50</v>
      </c>
      <c r="I9" s="221">
        <v>0.33377837116154874</v>
      </c>
      <c r="J9" s="163"/>
      <c r="K9" s="164"/>
      <c r="L9" s="164">
        <v>0</v>
      </c>
    </row>
    <row r="10" spans="1:12" s="165" customFormat="1" ht="10.5" customHeight="1">
      <c r="A10" s="410" t="s">
        <v>5</v>
      </c>
      <c r="B10" s="410"/>
      <c r="C10" s="220">
        <v>48051</v>
      </c>
      <c r="D10" s="222">
        <v>58.039618311390264</v>
      </c>
      <c r="E10" s="214"/>
      <c r="F10" s="410" t="s">
        <v>51</v>
      </c>
      <c r="G10" s="412"/>
      <c r="H10" s="182">
        <v>261</v>
      </c>
      <c r="I10" s="221">
        <v>1.7423230974632844</v>
      </c>
      <c r="J10" s="163"/>
      <c r="K10" s="164">
        <v>0</v>
      </c>
      <c r="L10" s="164">
        <v>0</v>
      </c>
    </row>
    <row r="11" spans="1:12" s="165" customFormat="1" ht="10.5" customHeight="1">
      <c r="A11" s="163"/>
      <c r="B11" s="214" t="s">
        <v>6</v>
      </c>
      <c r="C11" s="220">
        <v>33071</v>
      </c>
      <c r="D11" s="222">
        <v>68.824790326944282</v>
      </c>
      <c r="E11" s="214"/>
      <c r="F11" s="410" t="s">
        <v>52</v>
      </c>
      <c r="G11" s="412"/>
      <c r="H11" s="182">
        <v>84</v>
      </c>
      <c r="I11" s="221">
        <v>0.56074766355140182</v>
      </c>
      <c r="J11" s="163"/>
      <c r="K11" s="164">
        <v>0</v>
      </c>
      <c r="L11" s="164">
        <v>0</v>
      </c>
    </row>
    <row r="12" spans="1:12" s="165" customFormat="1" ht="10.5" customHeight="1">
      <c r="A12" s="214"/>
      <c r="B12" s="214" t="s">
        <v>7</v>
      </c>
      <c r="C12" s="220">
        <v>14980</v>
      </c>
      <c r="D12" s="222">
        <v>31.175209673055708</v>
      </c>
      <c r="E12" s="214"/>
      <c r="F12" s="410" t="s">
        <v>53</v>
      </c>
      <c r="G12" s="412"/>
      <c r="H12" s="182">
        <v>10</v>
      </c>
      <c r="I12" s="221">
        <v>6.6755674232309742E-2</v>
      </c>
      <c r="J12" s="163"/>
      <c r="K12" s="164">
        <v>0</v>
      </c>
      <c r="L12" s="164">
        <v>0</v>
      </c>
    </row>
    <row r="13" spans="1:12" s="165" customFormat="1" ht="10.5" customHeight="1">
      <c r="A13" s="413" t="s">
        <v>54</v>
      </c>
      <c r="B13" s="413"/>
      <c r="C13" s="188"/>
      <c r="D13" s="189"/>
      <c r="E13" s="214"/>
      <c r="F13" s="410" t="s">
        <v>55</v>
      </c>
      <c r="G13" s="412"/>
      <c r="H13" s="182">
        <v>22</v>
      </c>
      <c r="I13" s="221">
        <v>0.14686248331108145</v>
      </c>
      <c r="J13" s="163"/>
      <c r="K13" s="164"/>
      <c r="L13" s="164">
        <v>0</v>
      </c>
    </row>
    <row r="14" spans="1:12" s="165" customFormat="1" ht="10.5" customHeight="1">
      <c r="A14" s="410" t="s">
        <v>8</v>
      </c>
      <c r="B14" s="410"/>
      <c r="C14" s="217">
        <v>14980</v>
      </c>
      <c r="D14" s="223">
        <v>100</v>
      </c>
      <c r="E14" s="214"/>
      <c r="F14" s="410" t="s">
        <v>56</v>
      </c>
      <c r="G14" s="412"/>
      <c r="H14" s="182">
        <v>61</v>
      </c>
      <c r="I14" s="221">
        <v>0.40720961281708945</v>
      </c>
      <c r="J14" s="163"/>
      <c r="K14" s="164"/>
      <c r="L14" s="164">
        <v>0</v>
      </c>
    </row>
    <row r="15" spans="1:12" s="165" customFormat="1" ht="10.5" customHeight="1">
      <c r="A15" s="214"/>
      <c r="B15" s="214" t="s">
        <v>40</v>
      </c>
      <c r="C15" s="217">
        <v>3543</v>
      </c>
      <c r="D15" s="223">
        <v>23.651535380507344</v>
      </c>
      <c r="E15" s="214"/>
      <c r="F15" s="410" t="s">
        <v>57</v>
      </c>
      <c r="G15" s="412"/>
      <c r="H15" s="182">
        <v>25</v>
      </c>
      <c r="I15" s="221">
        <v>0.16688918558077437</v>
      </c>
      <c r="J15" s="163"/>
      <c r="K15" s="164">
        <v>0</v>
      </c>
      <c r="L15" s="164">
        <v>0</v>
      </c>
    </row>
    <row r="16" spans="1:12" s="165" customFormat="1" ht="10.5" customHeight="1">
      <c r="A16" s="214"/>
      <c r="B16" s="214" t="s">
        <v>41</v>
      </c>
      <c r="C16" s="217">
        <v>21</v>
      </c>
      <c r="D16" s="223">
        <v>0.14018691588785046</v>
      </c>
      <c r="E16" s="214"/>
      <c r="F16" s="423" t="s">
        <v>47</v>
      </c>
      <c r="G16" s="410"/>
      <c r="H16" s="424">
        <v>88</v>
      </c>
      <c r="I16" s="419">
        <v>0.58744993324432582</v>
      </c>
      <c r="J16" s="163"/>
      <c r="K16" s="164">
        <v>0</v>
      </c>
      <c r="L16" s="418">
        <v>0</v>
      </c>
    </row>
    <row r="17" spans="1:12" s="165" customFormat="1" ht="10.5" customHeight="1">
      <c r="A17" s="214"/>
      <c r="B17" s="214" t="s">
        <v>42</v>
      </c>
      <c r="C17" s="217">
        <v>2356</v>
      </c>
      <c r="D17" s="223">
        <v>15.727636849132177</v>
      </c>
      <c r="E17" s="215"/>
      <c r="F17" s="410"/>
      <c r="G17" s="410"/>
      <c r="H17" s="424"/>
      <c r="I17" s="419"/>
      <c r="J17" s="163"/>
      <c r="K17" s="164">
        <v>0</v>
      </c>
      <c r="L17" s="418"/>
    </row>
    <row r="18" spans="1:12" s="165" customFormat="1" ht="10.5" customHeight="1">
      <c r="A18" s="214"/>
      <c r="B18" s="214" t="s">
        <v>43</v>
      </c>
      <c r="C18" s="217">
        <v>713</v>
      </c>
      <c r="D18" s="223">
        <v>4.7596795727636847</v>
      </c>
      <c r="E18" s="214"/>
      <c r="F18" s="410" t="s">
        <v>19</v>
      </c>
      <c r="G18" s="412"/>
      <c r="H18" s="182">
        <v>152</v>
      </c>
      <c r="I18" s="221">
        <v>1.0146862483311081</v>
      </c>
      <c r="J18" s="163"/>
      <c r="K18" s="164">
        <v>0</v>
      </c>
      <c r="L18" s="164">
        <v>0</v>
      </c>
    </row>
    <row r="19" spans="1:12" s="165" customFormat="1" ht="10.5" customHeight="1">
      <c r="A19" s="214"/>
      <c r="B19" s="214" t="s">
        <v>44</v>
      </c>
      <c r="C19" s="217">
        <v>1782</v>
      </c>
      <c r="D19" s="223">
        <v>11.895861148197596</v>
      </c>
      <c r="E19" s="214"/>
      <c r="F19" s="410" t="s">
        <v>21</v>
      </c>
      <c r="G19" s="410"/>
      <c r="H19" s="182">
        <v>20</v>
      </c>
      <c r="I19" s="221">
        <v>0.13351134846461948</v>
      </c>
      <c r="J19" s="163"/>
      <c r="K19" s="164">
        <v>0</v>
      </c>
      <c r="L19" s="164">
        <v>0</v>
      </c>
    </row>
    <row r="20" spans="1:12" s="165" customFormat="1" ht="10.5" customHeight="1">
      <c r="A20" s="214"/>
      <c r="B20" s="214" t="s">
        <v>45</v>
      </c>
      <c r="C20" s="217">
        <v>1274</v>
      </c>
      <c r="D20" s="223">
        <v>8.5046728971962615</v>
      </c>
      <c r="E20" s="214"/>
      <c r="F20" s="410" t="s">
        <v>60</v>
      </c>
      <c r="G20" s="411"/>
      <c r="H20" s="182">
        <v>31</v>
      </c>
      <c r="I20" s="221">
        <v>0.20694259012016022</v>
      </c>
      <c r="J20" s="163"/>
      <c r="K20" s="164">
        <v>0</v>
      </c>
      <c r="L20" s="164">
        <v>0</v>
      </c>
    </row>
    <row r="21" spans="1:12" s="165" customFormat="1" ht="10.5" customHeight="1">
      <c r="A21" s="214"/>
      <c r="B21" s="214"/>
      <c r="C21" s="217"/>
      <c r="D21" s="191"/>
      <c r="E21" s="214"/>
      <c r="F21" s="428" t="s">
        <v>225</v>
      </c>
      <c r="G21" s="429"/>
      <c r="H21" s="182">
        <v>175</v>
      </c>
      <c r="I21" s="221">
        <v>1.1682242990654206</v>
      </c>
      <c r="J21" s="163"/>
      <c r="K21" s="164"/>
      <c r="L21" s="164"/>
    </row>
    <row r="22" spans="1:12" s="165" customFormat="1" ht="10.5" customHeight="1">
      <c r="A22" s="214"/>
      <c r="B22" s="214" t="s">
        <v>10</v>
      </c>
      <c r="C22" s="217">
        <v>97</v>
      </c>
      <c r="D22" s="223">
        <v>0.64753004005340453</v>
      </c>
      <c r="E22" s="413"/>
      <c r="F22" s="413"/>
      <c r="G22" s="413"/>
      <c r="H22" s="194"/>
      <c r="I22" s="195"/>
      <c r="J22" s="163"/>
      <c r="K22" s="164">
        <v>0</v>
      </c>
      <c r="L22" s="164"/>
    </row>
    <row r="23" spans="1:12" s="165" customFormat="1" ht="10.5" customHeight="1">
      <c r="A23" s="214"/>
      <c r="B23" s="214" t="s">
        <v>11</v>
      </c>
      <c r="C23" s="217">
        <v>964</v>
      </c>
      <c r="D23" s="223">
        <v>6.4352469959946585</v>
      </c>
      <c r="E23" s="420" t="s">
        <v>9</v>
      </c>
      <c r="F23" s="421"/>
      <c r="G23" s="422"/>
      <c r="H23" s="197">
        <v>14488</v>
      </c>
      <c r="I23" s="224">
        <v>96.715620827770366</v>
      </c>
      <c r="J23" s="163"/>
      <c r="K23" s="164">
        <v>0</v>
      </c>
      <c r="L23" s="164">
        <v>0</v>
      </c>
    </row>
    <row r="24" spans="1:12" s="165" customFormat="1" ht="10.5" customHeight="1">
      <c r="A24" s="214"/>
      <c r="B24" s="214" t="s">
        <v>12</v>
      </c>
      <c r="C24" s="217">
        <v>1008</v>
      </c>
      <c r="D24" s="223">
        <v>6.7289719626168223</v>
      </c>
      <c r="E24" s="199"/>
      <c r="F24" s="410" t="s">
        <v>22</v>
      </c>
      <c r="G24" s="417"/>
      <c r="H24" s="197">
        <v>3563</v>
      </c>
      <c r="I24" s="221">
        <v>23.785046728971963</v>
      </c>
      <c r="J24" s="163"/>
      <c r="K24" s="164">
        <v>0</v>
      </c>
      <c r="L24" s="164">
        <v>0</v>
      </c>
    </row>
    <row r="25" spans="1:12" s="165" customFormat="1" ht="10.5" customHeight="1">
      <c r="A25" s="214"/>
      <c r="B25" s="214" t="s">
        <v>13</v>
      </c>
      <c r="C25" s="217">
        <v>1868</v>
      </c>
      <c r="D25" s="223">
        <v>12.469959946595461</v>
      </c>
      <c r="E25" s="199"/>
      <c r="F25" s="410" t="s">
        <v>23</v>
      </c>
      <c r="G25" s="417"/>
      <c r="H25" s="197">
        <v>387</v>
      </c>
      <c r="I25" s="221">
        <v>2.5834445927903871</v>
      </c>
      <c r="J25" s="163"/>
      <c r="K25" s="164">
        <v>0</v>
      </c>
      <c r="L25" s="164">
        <v>0</v>
      </c>
    </row>
    <row r="26" spans="1:12" s="165" customFormat="1" ht="10.5" customHeight="1">
      <c r="A26" s="214"/>
      <c r="B26" s="214" t="s">
        <v>14</v>
      </c>
      <c r="C26" s="217">
        <v>1286</v>
      </c>
      <c r="D26" s="223">
        <v>8.5847797062750342</v>
      </c>
      <c r="E26" s="199"/>
      <c r="F26" s="410" t="s">
        <v>24</v>
      </c>
      <c r="G26" s="417"/>
      <c r="H26" s="197">
        <v>234</v>
      </c>
      <c r="I26" s="221">
        <v>1.5620827770360481</v>
      </c>
      <c r="J26" s="163"/>
      <c r="K26" s="164">
        <v>0</v>
      </c>
      <c r="L26" s="164">
        <v>0</v>
      </c>
    </row>
    <row r="27" spans="1:12" s="165" customFormat="1" ht="10.5" customHeight="1">
      <c r="A27" s="214"/>
      <c r="B27" s="214" t="s">
        <v>15</v>
      </c>
      <c r="C27" s="217">
        <v>68</v>
      </c>
      <c r="D27" s="223">
        <v>0.45393858477970628</v>
      </c>
      <c r="E27" s="199"/>
      <c r="F27" s="410" t="s">
        <v>25</v>
      </c>
      <c r="G27" s="417"/>
      <c r="H27" s="197">
        <v>63</v>
      </c>
      <c r="I27" s="221">
        <v>0.42056074766355139</v>
      </c>
      <c r="J27" s="163"/>
      <c r="K27" s="164">
        <v>0</v>
      </c>
      <c r="L27" s="164">
        <v>0</v>
      </c>
    </row>
    <row r="28" spans="1:12" s="165" customFormat="1" ht="10.5" customHeight="1">
      <c r="A28" s="216"/>
      <c r="B28" s="167"/>
      <c r="C28" s="188"/>
      <c r="D28" s="189"/>
      <c r="E28" s="199"/>
      <c r="F28" s="410" t="s">
        <v>26</v>
      </c>
      <c r="G28" s="417"/>
      <c r="H28" s="197">
        <v>74</v>
      </c>
      <c r="I28" s="221">
        <v>0.49399198931909216</v>
      </c>
      <c r="J28" s="163"/>
      <c r="K28" s="164"/>
      <c r="L28" s="164">
        <v>0</v>
      </c>
    </row>
    <row r="29" spans="1:12" s="165" customFormat="1" ht="10.5" customHeight="1">
      <c r="A29" s="410" t="s">
        <v>16</v>
      </c>
      <c r="B29" s="416"/>
      <c r="C29" s="220">
        <v>169</v>
      </c>
      <c r="D29" s="223">
        <v>1.1281708945260347</v>
      </c>
      <c r="E29" s="199"/>
      <c r="F29" s="410" t="s">
        <v>27</v>
      </c>
      <c r="G29" s="417"/>
      <c r="H29" s="197">
        <v>1966</v>
      </c>
      <c r="I29" s="221">
        <v>13.124165554072095</v>
      </c>
      <c r="J29" s="163"/>
      <c r="K29" s="164">
        <v>0</v>
      </c>
      <c r="L29" s="164">
        <v>0</v>
      </c>
    </row>
    <row r="30" spans="1:12" s="165" customFormat="1" ht="10.5" customHeight="1">
      <c r="A30" s="410" t="s">
        <v>17</v>
      </c>
      <c r="B30" s="412"/>
      <c r="C30" s="220">
        <v>7208</v>
      </c>
      <c r="D30" s="223">
        <v>48.117489986648863</v>
      </c>
      <c r="E30" s="199"/>
      <c r="F30" s="410" t="s">
        <v>28</v>
      </c>
      <c r="G30" s="417"/>
      <c r="H30" s="197">
        <v>1363</v>
      </c>
      <c r="I30" s="221">
        <v>9.0987983978638187</v>
      </c>
      <c r="J30" s="163"/>
      <c r="K30" s="164">
        <v>0</v>
      </c>
      <c r="L30" s="164">
        <v>0</v>
      </c>
    </row>
    <row r="31" spans="1:12" s="203" customFormat="1" ht="10.5" customHeight="1">
      <c r="A31" s="410"/>
      <c r="B31" s="410"/>
      <c r="C31" s="220"/>
      <c r="D31" s="180"/>
      <c r="E31" s="199"/>
      <c r="F31" s="410" t="s">
        <v>29</v>
      </c>
      <c r="G31" s="417"/>
      <c r="H31" s="197">
        <v>910</v>
      </c>
      <c r="I31" s="221">
        <v>6.0747663551401869</v>
      </c>
      <c r="J31" s="201"/>
      <c r="K31" s="202"/>
      <c r="L31" s="164">
        <v>0</v>
      </c>
    </row>
    <row r="32" spans="1:12" s="203" customFormat="1" ht="10.5" customHeight="1">
      <c r="A32" s="201"/>
      <c r="B32" s="201"/>
      <c r="C32" s="204"/>
      <c r="D32" s="201"/>
      <c r="E32" s="205"/>
      <c r="F32" s="410" t="s">
        <v>30</v>
      </c>
      <c r="G32" s="417"/>
      <c r="H32" s="197">
        <v>457</v>
      </c>
      <c r="I32" s="221">
        <v>3.0507343124165556</v>
      </c>
      <c r="J32" s="201"/>
      <c r="K32" s="202"/>
      <c r="L32" s="164">
        <v>0</v>
      </c>
    </row>
    <row r="33" spans="1:12" s="203" customFormat="1" ht="10.5" customHeight="1">
      <c r="A33" s="201"/>
      <c r="B33" s="201"/>
      <c r="C33" s="204"/>
      <c r="D33" s="206"/>
      <c r="E33" s="205"/>
      <c r="F33" s="410" t="s">
        <v>31</v>
      </c>
      <c r="G33" s="417"/>
      <c r="H33" s="197">
        <v>882</v>
      </c>
      <c r="I33" s="221">
        <v>5.8878504672897192</v>
      </c>
      <c r="J33" s="201"/>
      <c r="K33" s="202"/>
      <c r="L33" s="164">
        <v>0</v>
      </c>
    </row>
    <row r="34" spans="1:12" s="203" customFormat="1" ht="10.5" customHeight="1">
      <c r="A34" s="201"/>
      <c r="B34" s="201"/>
      <c r="C34" s="204"/>
      <c r="D34" s="206"/>
      <c r="E34" s="205"/>
      <c r="F34" s="410" t="s">
        <v>32</v>
      </c>
      <c r="G34" s="417"/>
      <c r="H34" s="197">
        <v>1537</v>
      </c>
      <c r="I34" s="221">
        <v>10.260347129506007</v>
      </c>
      <c r="J34" s="201"/>
      <c r="K34" s="202"/>
      <c r="L34" s="164">
        <v>0</v>
      </c>
    </row>
    <row r="35" spans="1:12" s="203" customFormat="1" ht="10.5" customHeight="1">
      <c r="A35" s="201"/>
      <c r="B35" s="201"/>
      <c r="C35" s="204"/>
      <c r="D35" s="206"/>
      <c r="E35" s="205"/>
      <c r="F35" s="410" t="s">
        <v>33</v>
      </c>
      <c r="G35" s="417"/>
      <c r="H35" s="197">
        <v>1134</v>
      </c>
      <c r="I35" s="221">
        <v>7.5700934579439254</v>
      </c>
      <c r="J35" s="201"/>
      <c r="K35" s="202"/>
      <c r="L35" s="164">
        <v>0</v>
      </c>
    </row>
    <row r="36" spans="1:12" s="203" customFormat="1" ht="10.5" customHeight="1">
      <c r="A36" s="201"/>
      <c r="B36" s="201"/>
      <c r="C36" s="204"/>
      <c r="D36" s="206"/>
      <c r="E36" s="205"/>
      <c r="F36" s="410" t="s">
        <v>34</v>
      </c>
      <c r="G36" s="412"/>
      <c r="H36" s="182">
        <v>658</v>
      </c>
      <c r="I36" s="221">
        <v>4.3925233644859816</v>
      </c>
      <c r="J36" s="201"/>
      <c r="K36" s="202"/>
      <c r="L36" s="164">
        <v>0</v>
      </c>
    </row>
    <row r="37" spans="1:12" s="203" customFormat="1" ht="10.5" customHeight="1">
      <c r="A37" s="201"/>
      <c r="B37" s="201"/>
      <c r="C37" s="204"/>
      <c r="D37" s="206"/>
      <c r="E37" s="205"/>
      <c r="F37" s="410" t="s">
        <v>35</v>
      </c>
      <c r="G37" s="412"/>
      <c r="H37" s="182">
        <v>760</v>
      </c>
      <c r="I37" s="221">
        <v>5.0734312416555403</v>
      </c>
      <c r="J37" s="201"/>
      <c r="K37" s="202"/>
      <c r="L37" s="164">
        <v>0</v>
      </c>
    </row>
    <row r="38" spans="1:12" s="203" customFormat="1" ht="10.5" customHeight="1">
      <c r="A38" s="201"/>
      <c r="B38" s="201"/>
      <c r="C38" s="204"/>
      <c r="D38" s="206"/>
      <c r="E38" s="205"/>
      <c r="F38" s="410" t="s">
        <v>36</v>
      </c>
      <c r="G38" s="412"/>
      <c r="H38" s="182">
        <v>100</v>
      </c>
      <c r="I38" s="221">
        <v>0.66755674232309747</v>
      </c>
      <c r="J38" s="201"/>
      <c r="K38" s="202"/>
      <c r="L38" s="164">
        <v>0</v>
      </c>
    </row>
    <row r="39" spans="1:12" s="203" customFormat="1" ht="10.5" customHeight="1">
      <c r="A39" s="201"/>
      <c r="B39" s="201"/>
      <c r="C39" s="204"/>
      <c r="D39" s="206"/>
      <c r="E39" s="205"/>
      <c r="F39" s="410" t="s">
        <v>37</v>
      </c>
      <c r="G39" s="412"/>
      <c r="H39" s="182">
        <v>400</v>
      </c>
      <c r="I39" s="221">
        <v>2.6702269692923899</v>
      </c>
      <c r="J39" s="201"/>
      <c r="K39" s="202"/>
      <c r="L39" s="164">
        <v>0</v>
      </c>
    </row>
    <row r="40" spans="1:12" s="203" customFormat="1" ht="10.5">
      <c r="A40" s="413"/>
      <c r="B40" s="413"/>
      <c r="C40" s="188"/>
      <c r="D40" s="207"/>
      <c r="E40" s="414"/>
      <c r="F40" s="413"/>
      <c r="G40" s="415"/>
      <c r="H40" s="195"/>
      <c r="I40" s="208"/>
      <c r="J40" s="201"/>
      <c r="K40" s="202"/>
      <c r="L40" s="202"/>
    </row>
    <row r="41" spans="1:12" s="203" customFormat="1" ht="10.5">
      <c r="A41" s="209" t="s">
        <v>58</v>
      </c>
      <c r="B41" s="163"/>
      <c r="C41" s="163"/>
      <c r="D41" s="163"/>
      <c r="E41" s="163"/>
      <c r="F41" s="163"/>
      <c r="G41" s="163"/>
      <c r="H41" s="163"/>
      <c r="I41" s="163"/>
      <c r="J41" s="201"/>
      <c r="K41" s="202"/>
      <c r="L41" s="202"/>
    </row>
    <row r="42" spans="1:12" s="203" customFormat="1" ht="10.5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201"/>
      <c r="K42" s="202"/>
      <c r="L42" s="202"/>
    </row>
    <row r="43" spans="1:12" s="203" customFormat="1" ht="10.5">
      <c r="A43" s="163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2"/>
      <c r="L43" s="202"/>
    </row>
    <row r="44" spans="1:12" s="203" customFormat="1" ht="10.5">
      <c r="A44" s="163"/>
      <c r="B44" s="201"/>
      <c r="C44" s="201"/>
      <c r="D44" s="201"/>
      <c r="E44" s="201"/>
      <c r="F44" s="201"/>
      <c r="G44" s="201"/>
      <c r="H44" s="201"/>
      <c r="I44" s="201"/>
      <c r="J44" s="201"/>
      <c r="K44" s="202"/>
      <c r="L44" s="202"/>
    </row>
    <row r="45" spans="1:12" s="203" customFormat="1" ht="10.5">
      <c r="I45" s="201"/>
      <c r="K45" s="202"/>
      <c r="L45" s="202"/>
    </row>
    <row r="46" spans="1:12">
      <c r="A46" s="203"/>
      <c r="B46" s="203"/>
      <c r="C46" s="203"/>
      <c r="D46" s="203"/>
      <c r="E46" s="203"/>
      <c r="F46" s="203"/>
      <c r="G46" s="203"/>
      <c r="H46" s="203"/>
      <c r="I46" s="201"/>
    </row>
    <row r="47" spans="1:12">
      <c r="A47" s="203"/>
      <c r="B47" s="203"/>
      <c r="C47" s="203"/>
      <c r="D47" s="203"/>
      <c r="E47" s="203"/>
      <c r="F47" s="203"/>
      <c r="G47" s="203"/>
      <c r="H47" s="203"/>
      <c r="I47" s="201"/>
    </row>
    <row r="48" spans="1:12">
      <c r="A48" s="203"/>
      <c r="B48" s="203"/>
      <c r="C48" s="203"/>
      <c r="D48" s="203"/>
      <c r="E48" s="203"/>
      <c r="F48" s="203"/>
      <c r="G48" s="203"/>
      <c r="H48" s="203"/>
      <c r="I48" s="201"/>
    </row>
    <row r="49" spans="1:9">
      <c r="A49" s="203"/>
      <c r="B49" s="203"/>
      <c r="C49" s="203"/>
      <c r="D49" s="203"/>
      <c r="E49" s="203"/>
      <c r="F49" s="203"/>
      <c r="G49" s="203"/>
      <c r="H49" s="203"/>
      <c r="I49" s="203"/>
    </row>
  </sheetData>
  <mergeCells count="46">
    <mergeCell ref="A9:B9"/>
    <mergeCell ref="F9:G9"/>
    <mergeCell ref="A6:B6"/>
    <mergeCell ref="E6:G6"/>
    <mergeCell ref="A8:B8"/>
    <mergeCell ref="E8:G8"/>
    <mergeCell ref="A10:B10"/>
    <mergeCell ref="F10:G10"/>
    <mergeCell ref="F11:G11"/>
    <mergeCell ref="F12:G12"/>
    <mergeCell ref="A13:B13"/>
    <mergeCell ref="F13:G13"/>
    <mergeCell ref="A14:B14"/>
    <mergeCell ref="F14:G14"/>
    <mergeCell ref="F15:G15"/>
    <mergeCell ref="F16:G17"/>
    <mergeCell ref="H16:H17"/>
    <mergeCell ref="F28:G28"/>
    <mergeCell ref="L16:L17"/>
    <mergeCell ref="F18:G18"/>
    <mergeCell ref="F19:G19"/>
    <mergeCell ref="F20:G20"/>
    <mergeCell ref="F21:G21"/>
    <mergeCell ref="E22:G22"/>
    <mergeCell ref="I16:I17"/>
    <mergeCell ref="E23:G23"/>
    <mergeCell ref="F24:G24"/>
    <mergeCell ref="F25:G25"/>
    <mergeCell ref="F26:G26"/>
    <mergeCell ref="F27:G27"/>
    <mergeCell ref="A29:B29"/>
    <mergeCell ref="F29:G29"/>
    <mergeCell ref="A30:B30"/>
    <mergeCell ref="F30:G30"/>
    <mergeCell ref="A31:B31"/>
    <mergeCell ref="F31:G31"/>
    <mergeCell ref="F38:G38"/>
    <mergeCell ref="F39:G39"/>
    <mergeCell ref="A40:B40"/>
    <mergeCell ref="E40:G40"/>
    <mergeCell ref="F32:G32"/>
    <mergeCell ref="F33:G33"/>
    <mergeCell ref="F34:G34"/>
    <mergeCell ref="F35:G35"/>
    <mergeCell ref="F36:G36"/>
    <mergeCell ref="F37:G37"/>
  </mergeCells>
  <phoneticPr fontId="2"/>
  <pageMargins left="0.6692913385826772" right="0.6692913385826772" top="0.78740157480314965" bottom="0.51181102362204722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9"/>
  <sheetViews>
    <sheetView zoomScaleNormal="100" zoomScaleSheetLayoutView="100" workbookViewId="0"/>
  </sheetViews>
  <sheetFormatPr defaultRowHeight="13.5"/>
  <cols>
    <col min="1" max="1" width="2.5" style="210" customWidth="1"/>
    <col min="2" max="2" width="21.25" style="210" customWidth="1"/>
    <col min="3" max="4" width="10.625" style="210" customWidth="1"/>
    <col min="5" max="5" width="2.5" style="210" customWidth="1"/>
    <col min="6" max="6" width="15" style="210" customWidth="1"/>
    <col min="7" max="7" width="6.25" style="210" customWidth="1"/>
    <col min="8" max="9" width="10.625" style="210" customWidth="1"/>
    <col min="10" max="10" width="9" style="210"/>
    <col min="11" max="12" width="0" style="211" hidden="1" customWidth="1"/>
    <col min="13" max="16384" width="9" style="210"/>
  </cols>
  <sheetData>
    <row r="2" spans="1:12" s="165" customFormat="1" ht="13.5" customHeight="1">
      <c r="A2" s="213" t="s">
        <v>221</v>
      </c>
      <c r="B2" s="213"/>
      <c r="C2" s="213"/>
      <c r="D2" s="213"/>
      <c r="E2" s="213"/>
      <c r="F2" s="213"/>
      <c r="G2" s="213"/>
      <c r="H2" s="213"/>
      <c r="I2" s="213"/>
      <c r="J2" s="163"/>
      <c r="K2" s="164"/>
      <c r="L2" s="164"/>
    </row>
    <row r="3" spans="1:12" s="165" customFormat="1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3"/>
      <c r="K3" s="164"/>
      <c r="L3" s="164"/>
    </row>
    <row r="4" spans="1:12" s="165" customFormat="1" ht="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4"/>
      <c r="L4" s="164"/>
    </row>
    <row r="5" spans="1:12" s="165" customFormat="1" ht="10.5" customHeight="1">
      <c r="A5" s="167" t="s">
        <v>18</v>
      </c>
      <c r="B5" s="167"/>
      <c r="C5" s="167"/>
      <c r="D5" s="167"/>
      <c r="E5" s="167"/>
      <c r="F5" s="167"/>
      <c r="G5" s="167"/>
      <c r="H5" s="167"/>
      <c r="I5" s="168" t="s">
        <v>240</v>
      </c>
      <c r="J5" s="163"/>
      <c r="K5" s="164"/>
      <c r="L5" s="164"/>
    </row>
    <row r="6" spans="1:12" s="165" customFormat="1" ht="12.75" customHeight="1">
      <c r="A6" s="425" t="s">
        <v>46</v>
      </c>
      <c r="B6" s="426"/>
      <c r="C6" s="171" t="s">
        <v>1</v>
      </c>
      <c r="D6" s="170" t="s">
        <v>2</v>
      </c>
      <c r="E6" s="427" t="s">
        <v>0</v>
      </c>
      <c r="F6" s="425"/>
      <c r="G6" s="426"/>
      <c r="H6" s="171" t="s">
        <v>1</v>
      </c>
      <c r="I6" s="169" t="s">
        <v>49</v>
      </c>
      <c r="J6" s="163"/>
      <c r="K6" s="164"/>
      <c r="L6" s="164"/>
    </row>
    <row r="7" spans="1:12" s="165" customFormat="1" ht="6" customHeight="1">
      <c r="A7" s="172"/>
      <c r="B7" s="172"/>
      <c r="C7" s="173"/>
      <c r="D7" s="174"/>
      <c r="E7" s="175"/>
      <c r="F7" s="175"/>
      <c r="G7" s="176"/>
      <c r="H7" s="175"/>
      <c r="I7" s="177"/>
      <c r="J7" s="163"/>
      <c r="K7" s="164"/>
      <c r="L7" s="164"/>
    </row>
    <row r="8" spans="1:12" s="165" customFormat="1" ht="10.5" customHeight="1">
      <c r="A8" s="410" t="s">
        <v>3</v>
      </c>
      <c r="B8" s="410"/>
      <c r="C8" s="179">
        <v>82790</v>
      </c>
      <c r="D8" s="180" t="s">
        <v>241</v>
      </c>
      <c r="E8" s="410" t="s">
        <v>48</v>
      </c>
      <c r="F8" s="410"/>
      <c r="G8" s="412"/>
      <c r="H8" s="182">
        <v>979</v>
      </c>
      <c r="I8" s="183">
        <v>6.5353805073431248</v>
      </c>
      <c r="J8" s="163"/>
      <c r="K8" s="164"/>
      <c r="L8" s="164">
        <f>I8-H8/$C$12*100</f>
        <v>0</v>
      </c>
    </row>
    <row r="9" spans="1:12" s="165" customFormat="1" ht="10.5" customHeight="1">
      <c r="A9" s="413"/>
      <c r="B9" s="413"/>
      <c r="C9" s="185"/>
      <c r="D9" s="186"/>
      <c r="E9" s="178"/>
      <c r="F9" s="410" t="s">
        <v>4</v>
      </c>
      <c r="G9" s="412"/>
      <c r="H9" s="182">
        <v>50</v>
      </c>
      <c r="I9" s="183">
        <v>0.33377837116154874</v>
      </c>
      <c r="J9" s="163"/>
      <c r="K9" s="164"/>
      <c r="L9" s="164">
        <f t="shared" ref="L9:L19" si="0">I9-H9/$C$12*100</f>
        <v>0</v>
      </c>
    </row>
    <row r="10" spans="1:12" s="165" customFormat="1" ht="10.5" customHeight="1">
      <c r="A10" s="410" t="s">
        <v>5</v>
      </c>
      <c r="B10" s="410"/>
      <c r="C10" s="179">
        <v>48051</v>
      </c>
      <c r="D10" s="180">
        <v>58.039618311390264</v>
      </c>
      <c r="E10" s="178"/>
      <c r="F10" s="410" t="s">
        <v>51</v>
      </c>
      <c r="G10" s="412"/>
      <c r="H10" s="182">
        <v>261</v>
      </c>
      <c r="I10" s="183">
        <v>1.7423230974632844</v>
      </c>
      <c r="J10" s="163"/>
      <c r="K10" s="164">
        <f>D10-C10/C8*100</f>
        <v>0</v>
      </c>
      <c r="L10" s="164">
        <f t="shared" si="0"/>
        <v>0</v>
      </c>
    </row>
    <row r="11" spans="1:12" s="165" customFormat="1" ht="10.5" customHeight="1">
      <c r="A11" s="163"/>
      <c r="B11" s="178" t="s">
        <v>6</v>
      </c>
      <c r="C11" s="179">
        <v>33071</v>
      </c>
      <c r="D11" s="187">
        <v>68.824790326944282</v>
      </c>
      <c r="E11" s="178"/>
      <c r="F11" s="410" t="s">
        <v>52</v>
      </c>
      <c r="G11" s="412"/>
      <c r="H11" s="182">
        <v>84</v>
      </c>
      <c r="I11" s="183">
        <v>0.56074766355140182</v>
      </c>
      <c r="J11" s="163"/>
      <c r="K11" s="164">
        <f>D11-C11/$C$10*100</f>
        <v>0</v>
      </c>
      <c r="L11" s="164">
        <f t="shared" si="0"/>
        <v>0</v>
      </c>
    </row>
    <row r="12" spans="1:12" s="165" customFormat="1" ht="10.5" customHeight="1">
      <c r="A12" s="178"/>
      <c r="B12" s="178" t="s">
        <v>7</v>
      </c>
      <c r="C12" s="179">
        <v>14980</v>
      </c>
      <c r="D12" s="187">
        <v>31.175209673055708</v>
      </c>
      <c r="E12" s="178"/>
      <c r="F12" s="410" t="s">
        <v>53</v>
      </c>
      <c r="G12" s="412"/>
      <c r="H12" s="182">
        <v>10</v>
      </c>
      <c r="I12" s="183">
        <v>6.6755674232309742E-2</v>
      </c>
      <c r="J12" s="163"/>
      <c r="K12" s="164">
        <f>D12-C12/$C$10*100</f>
        <v>0</v>
      </c>
      <c r="L12" s="164">
        <f t="shared" si="0"/>
        <v>0</v>
      </c>
    </row>
    <row r="13" spans="1:12" s="165" customFormat="1" ht="10.5" customHeight="1">
      <c r="A13" s="413" t="s">
        <v>54</v>
      </c>
      <c r="B13" s="413"/>
      <c r="C13" s="188"/>
      <c r="D13" s="189"/>
      <c r="E13" s="178"/>
      <c r="F13" s="410" t="s">
        <v>55</v>
      </c>
      <c r="G13" s="412"/>
      <c r="H13" s="182">
        <v>22</v>
      </c>
      <c r="I13" s="183">
        <v>0.14686248331108145</v>
      </c>
      <c r="J13" s="163"/>
      <c r="K13" s="164"/>
      <c r="L13" s="164">
        <f t="shared" si="0"/>
        <v>0</v>
      </c>
    </row>
    <row r="14" spans="1:12" s="165" customFormat="1" ht="10.5" customHeight="1">
      <c r="A14" s="410" t="s">
        <v>8</v>
      </c>
      <c r="B14" s="410"/>
      <c r="C14" s="190">
        <v>14980</v>
      </c>
      <c r="D14" s="191">
        <v>100</v>
      </c>
      <c r="E14" s="178"/>
      <c r="F14" s="410" t="s">
        <v>56</v>
      </c>
      <c r="G14" s="412"/>
      <c r="H14" s="182">
        <v>61</v>
      </c>
      <c r="I14" s="183">
        <v>0.40720961281708945</v>
      </c>
      <c r="J14" s="163"/>
      <c r="K14" s="164"/>
      <c r="L14" s="164">
        <f>I14-H14/$C$12*100</f>
        <v>0</v>
      </c>
    </row>
    <row r="15" spans="1:12" s="165" customFormat="1" ht="10.5" customHeight="1">
      <c r="A15" s="178"/>
      <c r="B15" s="178" t="s">
        <v>40</v>
      </c>
      <c r="C15" s="190">
        <v>3543</v>
      </c>
      <c r="D15" s="191">
        <v>23.651535380507344</v>
      </c>
      <c r="E15" s="178"/>
      <c r="F15" s="410" t="s">
        <v>57</v>
      </c>
      <c r="G15" s="412"/>
      <c r="H15" s="182">
        <v>25</v>
      </c>
      <c r="I15" s="183">
        <v>0.16688918558077437</v>
      </c>
      <c r="J15" s="163"/>
      <c r="K15" s="164">
        <f t="shared" ref="K15:K27" si="1">D15-C15/$C$12*100</f>
        <v>0</v>
      </c>
      <c r="L15" s="164">
        <f>I15-H15/$C$12*100</f>
        <v>0</v>
      </c>
    </row>
    <row r="16" spans="1:12" s="165" customFormat="1" ht="10.5" customHeight="1">
      <c r="A16" s="178"/>
      <c r="B16" s="178" t="s">
        <v>41</v>
      </c>
      <c r="C16" s="190">
        <v>21</v>
      </c>
      <c r="D16" s="191">
        <v>0.14018691588785046</v>
      </c>
      <c r="E16" s="178"/>
      <c r="F16" s="423" t="s">
        <v>47</v>
      </c>
      <c r="G16" s="410"/>
      <c r="H16" s="424">
        <v>88</v>
      </c>
      <c r="I16" s="419">
        <v>0.58744993324432582</v>
      </c>
      <c r="J16" s="163"/>
      <c r="K16" s="164">
        <f t="shared" si="1"/>
        <v>0</v>
      </c>
      <c r="L16" s="418">
        <f>I16-H16/$C$12*100</f>
        <v>0</v>
      </c>
    </row>
    <row r="17" spans="1:12" s="165" customFormat="1" ht="10.5" customHeight="1">
      <c r="A17" s="178"/>
      <c r="B17" s="178" t="s">
        <v>42</v>
      </c>
      <c r="C17" s="190">
        <v>2356</v>
      </c>
      <c r="D17" s="191">
        <v>15.727636849132177</v>
      </c>
      <c r="E17" s="181"/>
      <c r="F17" s="410"/>
      <c r="G17" s="410"/>
      <c r="H17" s="424"/>
      <c r="I17" s="419"/>
      <c r="J17" s="163"/>
      <c r="K17" s="164">
        <f t="shared" si="1"/>
        <v>0</v>
      </c>
      <c r="L17" s="418"/>
    </row>
    <row r="18" spans="1:12" s="165" customFormat="1" ht="10.5" customHeight="1">
      <c r="A18" s="178"/>
      <c r="B18" s="178" t="s">
        <v>43</v>
      </c>
      <c r="C18" s="190">
        <v>713</v>
      </c>
      <c r="D18" s="191">
        <v>4.7596795727636847</v>
      </c>
      <c r="E18" s="178"/>
      <c r="F18" s="410" t="s">
        <v>19</v>
      </c>
      <c r="G18" s="412"/>
      <c r="H18" s="182">
        <v>152</v>
      </c>
      <c r="I18" s="192">
        <v>1.0146862483311081</v>
      </c>
      <c r="J18" s="163"/>
      <c r="K18" s="164">
        <f>D18-C18/$C$12*100</f>
        <v>0</v>
      </c>
      <c r="L18" s="164">
        <f>I18-H18/$C$12*100</f>
        <v>0</v>
      </c>
    </row>
    <row r="19" spans="1:12" s="165" customFormat="1" ht="10.5" customHeight="1">
      <c r="A19" s="178"/>
      <c r="B19" s="178" t="s">
        <v>44</v>
      </c>
      <c r="C19" s="190">
        <v>1782</v>
      </c>
      <c r="D19" s="191">
        <v>11.895861148197596</v>
      </c>
      <c r="E19" s="178"/>
      <c r="F19" s="410" t="s">
        <v>21</v>
      </c>
      <c r="G19" s="410"/>
      <c r="H19" s="182">
        <v>20</v>
      </c>
      <c r="I19" s="192">
        <v>0.13351134846461948</v>
      </c>
      <c r="J19" s="163"/>
      <c r="K19" s="164">
        <f t="shared" si="1"/>
        <v>0</v>
      </c>
      <c r="L19" s="164">
        <f t="shared" si="0"/>
        <v>0</v>
      </c>
    </row>
    <row r="20" spans="1:12" s="165" customFormat="1" ht="10.5" customHeight="1">
      <c r="A20" s="178"/>
      <c r="B20" s="178" t="s">
        <v>45</v>
      </c>
      <c r="C20" s="190">
        <v>1274</v>
      </c>
      <c r="D20" s="193">
        <v>8.5046728971962615</v>
      </c>
      <c r="E20" s="178"/>
      <c r="F20" s="410" t="s">
        <v>60</v>
      </c>
      <c r="G20" s="411"/>
      <c r="H20" s="182">
        <v>31</v>
      </c>
      <c r="I20" s="192">
        <v>0.20694259012016022</v>
      </c>
      <c r="J20" s="163"/>
      <c r="K20" s="164">
        <f t="shared" si="1"/>
        <v>0</v>
      </c>
      <c r="L20" s="164">
        <f>I20-H20/$C$12*100</f>
        <v>0</v>
      </c>
    </row>
    <row r="21" spans="1:12" s="165" customFormat="1" ht="10.5" customHeight="1">
      <c r="A21" s="178"/>
      <c r="B21" s="178"/>
      <c r="C21" s="190"/>
      <c r="D21" s="191"/>
      <c r="E21" s="178"/>
      <c r="F21" s="428" t="s">
        <v>225</v>
      </c>
      <c r="G21" s="429"/>
      <c r="H21" s="182">
        <v>175</v>
      </c>
      <c r="I21" s="192">
        <v>1.1682242990654206</v>
      </c>
      <c r="J21" s="163"/>
      <c r="K21" s="164"/>
      <c r="L21" s="164"/>
    </row>
    <row r="22" spans="1:12" s="165" customFormat="1" ht="10.5" customHeight="1">
      <c r="A22" s="178"/>
      <c r="B22" s="178" t="s">
        <v>10</v>
      </c>
      <c r="C22" s="190">
        <v>97</v>
      </c>
      <c r="D22" s="191">
        <v>0.64753004005340453</v>
      </c>
      <c r="E22" s="413"/>
      <c r="F22" s="413"/>
      <c r="G22" s="413"/>
      <c r="H22" s="194"/>
      <c r="I22" s="195"/>
      <c r="J22" s="163"/>
      <c r="K22" s="164">
        <f t="shared" si="1"/>
        <v>0</v>
      </c>
      <c r="L22" s="164"/>
    </row>
    <row r="23" spans="1:12" s="165" customFormat="1" ht="10.5" customHeight="1">
      <c r="A23" s="178"/>
      <c r="B23" s="178" t="s">
        <v>11</v>
      </c>
      <c r="C23" s="190">
        <v>964</v>
      </c>
      <c r="D23" s="196">
        <v>6.4352469959946585</v>
      </c>
      <c r="E23" s="420" t="s">
        <v>9</v>
      </c>
      <c r="F23" s="421"/>
      <c r="G23" s="422"/>
      <c r="H23" s="197">
        <v>14488</v>
      </c>
      <c r="I23" s="198">
        <v>96.715620827770366</v>
      </c>
      <c r="J23" s="163"/>
      <c r="K23" s="164">
        <f t="shared" si="1"/>
        <v>0</v>
      </c>
      <c r="L23" s="164">
        <f>I23-H23/$C$12*100</f>
        <v>0</v>
      </c>
    </row>
    <row r="24" spans="1:12" s="165" customFormat="1" ht="10.5" customHeight="1">
      <c r="A24" s="178"/>
      <c r="B24" s="178" t="s">
        <v>12</v>
      </c>
      <c r="C24" s="190">
        <v>1008</v>
      </c>
      <c r="D24" s="191">
        <v>6.7289719626168223</v>
      </c>
      <c r="E24" s="199"/>
      <c r="F24" s="410" t="s">
        <v>22</v>
      </c>
      <c r="G24" s="417"/>
      <c r="H24" s="197">
        <v>3563</v>
      </c>
      <c r="I24" s="200">
        <v>23.785046728971963</v>
      </c>
      <c r="J24" s="163"/>
      <c r="K24" s="164">
        <f t="shared" si="1"/>
        <v>0</v>
      </c>
      <c r="L24" s="164">
        <f>I24-H24/$C$12*100</f>
        <v>0</v>
      </c>
    </row>
    <row r="25" spans="1:12" s="165" customFormat="1" ht="10.5" customHeight="1">
      <c r="A25" s="178"/>
      <c r="B25" s="178" t="s">
        <v>13</v>
      </c>
      <c r="C25" s="190">
        <v>1868</v>
      </c>
      <c r="D25" s="191">
        <v>12.469959946595461</v>
      </c>
      <c r="E25" s="199"/>
      <c r="F25" s="410" t="s">
        <v>23</v>
      </c>
      <c r="G25" s="417"/>
      <c r="H25" s="197">
        <v>387</v>
      </c>
      <c r="I25" s="200">
        <v>2.5834445927903871</v>
      </c>
      <c r="J25" s="163"/>
      <c r="K25" s="164">
        <f t="shared" si="1"/>
        <v>0</v>
      </c>
      <c r="L25" s="164">
        <f t="shared" ref="L25:L38" si="2">I25-H25/$C$12*100</f>
        <v>0</v>
      </c>
    </row>
    <row r="26" spans="1:12" s="165" customFormat="1" ht="10.5" customHeight="1">
      <c r="A26" s="178"/>
      <c r="B26" s="178" t="s">
        <v>14</v>
      </c>
      <c r="C26" s="190">
        <v>1286</v>
      </c>
      <c r="D26" s="196">
        <v>8.5847797062750342</v>
      </c>
      <c r="E26" s="199"/>
      <c r="F26" s="410" t="s">
        <v>24</v>
      </c>
      <c r="G26" s="417"/>
      <c r="H26" s="197">
        <v>234</v>
      </c>
      <c r="I26" s="198">
        <v>1.5620827770360481</v>
      </c>
      <c r="J26" s="163"/>
      <c r="K26" s="164">
        <f>D26-C26/$C$12*100</f>
        <v>0</v>
      </c>
      <c r="L26" s="164">
        <f t="shared" si="2"/>
        <v>0</v>
      </c>
    </row>
    <row r="27" spans="1:12" s="165" customFormat="1" ht="10.5" customHeight="1">
      <c r="A27" s="178"/>
      <c r="B27" s="178" t="s">
        <v>15</v>
      </c>
      <c r="C27" s="190">
        <v>68</v>
      </c>
      <c r="D27" s="191">
        <v>0.45393858477970628</v>
      </c>
      <c r="E27" s="199"/>
      <c r="F27" s="410" t="s">
        <v>25</v>
      </c>
      <c r="G27" s="417"/>
      <c r="H27" s="197">
        <v>63</v>
      </c>
      <c r="I27" s="198">
        <v>0.42056074766355139</v>
      </c>
      <c r="J27" s="163"/>
      <c r="K27" s="164">
        <f t="shared" si="1"/>
        <v>0</v>
      </c>
      <c r="L27" s="164">
        <f t="shared" si="2"/>
        <v>0</v>
      </c>
    </row>
    <row r="28" spans="1:12" s="165" customFormat="1" ht="10.5" customHeight="1">
      <c r="A28" s="184"/>
      <c r="B28" s="167"/>
      <c r="C28" s="188"/>
      <c r="D28" s="189"/>
      <c r="E28" s="199"/>
      <c r="F28" s="410" t="s">
        <v>26</v>
      </c>
      <c r="G28" s="417"/>
      <c r="H28" s="197">
        <v>74</v>
      </c>
      <c r="I28" s="198">
        <v>0.49399198931909216</v>
      </c>
      <c r="J28" s="163"/>
      <c r="K28" s="164"/>
      <c r="L28" s="164">
        <f t="shared" si="2"/>
        <v>0</v>
      </c>
    </row>
    <row r="29" spans="1:12" s="165" customFormat="1" ht="10.5" customHeight="1">
      <c r="A29" s="410" t="s">
        <v>16</v>
      </c>
      <c r="B29" s="416"/>
      <c r="C29" s="179">
        <v>169</v>
      </c>
      <c r="D29" s="191">
        <v>1.1281708945260347</v>
      </c>
      <c r="E29" s="199"/>
      <c r="F29" s="410" t="s">
        <v>27</v>
      </c>
      <c r="G29" s="417"/>
      <c r="H29" s="197">
        <v>1966</v>
      </c>
      <c r="I29" s="198">
        <v>13.124165554072095</v>
      </c>
      <c r="J29" s="163"/>
      <c r="K29" s="164">
        <f>D29-C29/$C$12*100</f>
        <v>0</v>
      </c>
      <c r="L29" s="164">
        <f t="shared" si="2"/>
        <v>0</v>
      </c>
    </row>
    <row r="30" spans="1:12" s="165" customFormat="1" ht="10.5" customHeight="1">
      <c r="A30" s="410" t="s">
        <v>17</v>
      </c>
      <c r="B30" s="412"/>
      <c r="C30" s="179">
        <v>7208</v>
      </c>
      <c r="D30" s="191">
        <v>48.117489986648863</v>
      </c>
      <c r="E30" s="199"/>
      <c r="F30" s="410" t="s">
        <v>28</v>
      </c>
      <c r="G30" s="417"/>
      <c r="H30" s="197">
        <v>1363</v>
      </c>
      <c r="I30" s="198">
        <v>9.0987983978638187</v>
      </c>
      <c r="J30" s="163"/>
      <c r="K30" s="164">
        <f>D30-C30/$C$12*100</f>
        <v>0</v>
      </c>
      <c r="L30" s="164">
        <f t="shared" si="2"/>
        <v>0</v>
      </c>
    </row>
    <row r="31" spans="1:12" s="203" customFormat="1" ht="10.5" customHeight="1">
      <c r="A31" s="410"/>
      <c r="B31" s="410"/>
      <c r="C31" s="179"/>
      <c r="D31" s="180"/>
      <c r="E31" s="199"/>
      <c r="F31" s="410" t="s">
        <v>29</v>
      </c>
      <c r="G31" s="417"/>
      <c r="H31" s="197">
        <v>910</v>
      </c>
      <c r="I31" s="198">
        <v>6.0747663551401869</v>
      </c>
      <c r="J31" s="201"/>
      <c r="K31" s="202"/>
      <c r="L31" s="164">
        <f t="shared" si="2"/>
        <v>0</v>
      </c>
    </row>
    <row r="32" spans="1:12" s="203" customFormat="1" ht="10.5" customHeight="1">
      <c r="A32" s="201"/>
      <c r="B32" s="201"/>
      <c r="C32" s="204"/>
      <c r="D32" s="201"/>
      <c r="E32" s="205"/>
      <c r="F32" s="410" t="s">
        <v>30</v>
      </c>
      <c r="G32" s="417"/>
      <c r="H32" s="197">
        <v>457</v>
      </c>
      <c r="I32" s="200">
        <v>3.0507343124165556</v>
      </c>
      <c r="J32" s="201"/>
      <c r="K32" s="202"/>
      <c r="L32" s="164">
        <f t="shared" si="2"/>
        <v>0</v>
      </c>
    </row>
    <row r="33" spans="1:12" s="203" customFormat="1" ht="10.5" customHeight="1">
      <c r="A33" s="201"/>
      <c r="B33" s="201"/>
      <c r="C33" s="204"/>
      <c r="D33" s="206"/>
      <c r="E33" s="205"/>
      <c r="F33" s="410" t="s">
        <v>31</v>
      </c>
      <c r="G33" s="417"/>
      <c r="H33" s="197">
        <v>882</v>
      </c>
      <c r="I33" s="198">
        <v>5.8878504672897192</v>
      </c>
      <c r="J33" s="201"/>
      <c r="K33" s="202"/>
      <c r="L33" s="164">
        <f t="shared" si="2"/>
        <v>0</v>
      </c>
    </row>
    <row r="34" spans="1:12" s="203" customFormat="1" ht="10.5" customHeight="1">
      <c r="A34" s="201"/>
      <c r="B34" s="201"/>
      <c r="C34" s="204"/>
      <c r="D34" s="206"/>
      <c r="E34" s="205"/>
      <c r="F34" s="410" t="s">
        <v>32</v>
      </c>
      <c r="G34" s="417"/>
      <c r="H34" s="197">
        <v>1537</v>
      </c>
      <c r="I34" s="198">
        <v>10.260347129506007</v>
      </c>
      <c r="J34" s="201"/>
      <c r="K34" s="202"/>
      <c r="L34" s="164">
        <f t="shared" si="2"/>
        <v>0</v>
      </c>
    </row>
    <row r="35" spans="1:12" s="203" customFormat="1" ht="10.5" customHeight="1">
      <c r="A35" s="201"/>
      <c r="B35" s="201"/>
      <c r="C35" s="204"/>
      <c r="D35" s="206"/>
      <c r="E35" s="205"/>
      <c r="F35" s="410" t="s">
        <v>33</v>
      </c>
      <c r="G35" s="417"/>
      <c r="H35" s="197">
        <v>1134</v>
      </c>
      <c r="I35" s="198">
        <v>7.5700934579439254</v>
      </c>
      <c r="J35" s="201"/>
      <c r="K35" s="202"/>
      <c r="L35" s="164">
        <f t="shared" si="2"/>
        <v>0</v>
      </c>
    </row>
    <row r="36" spans="1:12" s="203" customFormat="1" ht="10.5" customHeight="1">
      <c r="A36" s="201"/>
      <c r="B36" s="201"/>
      <c r="C36" s="204"/>
      <c r="D36" s="206"/>
      <c r="E36" s="205"/>
      <c r="F36" s="410" t="s">
        <v>34</v>
      </c>
      <c r="G36" s="412"/>
      <c r="H36" s="182">
        <v>658</v>
      </c>
      <c r="I36" s="198">
        <v>4.3925233644859816</v>
      </c>
      <c r="J36" s="201"/>
      <c r="K36" s="202"/>
      <c r="L36" s="164">
        <f t="shared" si="2"/>
        <v>0</v>
      </c>
    </row>
    <row r="37" spans="1:12" s="203" customFormat="1" ht="10.5" customHeight="1">
      <c r="A37" s="201"/>
      <c r="B37" s="201"/>
      <c r="C37" s="204"/>
      <c r="D37" s="206"/>
      <c r="E37" s="205"/>
      <c r="F37" s="410" t="s">
        <v>35</v>
      </c>
      <c r="G37" s="412"/>
      <c r="H37" s="182">
        <v>760</v>
      </c>
      <c r="I37" s="198">
        <v>5.0734312416555403</v>
      </c>
      <c r="J37" s="201"/>
      <c r="K37" s="202"/>
      <c r="L37" s="164">
        <f t="shared" si="2"/>
        <v>0</v>
      </c>
    </row>
    <row r="38" spans="1:12" s="203" customFormat="1" ht="10.5" customHeight="1">
      <c r="A38" s="201"/>
      <c r="B38" s="201"/>
      <c r="C38" s="204"/>
      <c r="D38" s="206"/>
      <c r="E38" s="205"/>
      <c r="F38" s="410" t="s">
        <v>36</v>
      </c>
      <c r="G38" s="412"/>
      <c r="H38" s="182">
        <v>100</v>
      </c>
      <c r="I38" s="198">
        <v>0.66755674232309747</v>
      </c>
      <c r="J38" s="201"/>
      <c r="K38" s="202"/>
      <c r="L38" s="164">
        <f t="shared" si="2"/>
        <v>0</v>
      </c>
    </row>
    <row r="39" spans="1:12" s="203" customFormat="1" ht="10.5" customHeight="1">
      <c r="A39" s="201"/>
      <c r="B39" s="201"/>
      <c r="C39" s="204"/>
      <c r="D39" s="206"/>
      <c r="E39" s="205"/>
      <c r="F39" s="410" t="s">
        <v>37</v>
      </c>
      <c r="G39" s="412"/>
      <c r="H39" s="182">
        <v>400</v>
      </c>
      <c r="I39" s="198">
        <v>2.6702269692923899</v>
      </c>
      <c r="J39" s="201"/>
      <c r="K39" s="202"/>
      <c r="L39" s="164">
        <f>I39-H39/$C$12*100</f>
        <v>0</v>
      </c>
    </row>
    <row r="40" spans="1:12" s="203" customFormat="1" ht="10.5">
      <c r="A40" s="413"/>
      <c r="B40" s="413"/>
      <c r="C40" s="188"/>
      <c r="D40" s="207"/>
      <c r="E40" s="414"/>
      <c r="F40" s="413"/>
      <c r="G40" s="415"/>
      <c r="H40" s="195"/>
      <c r="I40" s="208"/>
      <c r="J40" s="201"/>
      <c r="K40" s="202"/>
      <c r="L40" s="202"/>
    </row>
    <row r="41" spans="1:12" s="203" customFormat="1" ht="10.5">
      <c r="A41" s="209" t="s">
        <v>58</v>
      </c>
      <c r="B41" s="163"/>
      <c r="C41" s="163"/>
      <c r="D41" s="163"/>
      <c r="E41" s="163"/>
      <c r="F41" s="163"/>
      <c r="G41" s="163"/>
      <c r="H41" s="163"/>
      <c r="I41" s="163"/>
      <c r="J41" s="201"/>
      <c r="K41" s="202"/>
      <c r="L41" s="202"/>
    </row>
    <row r="42" spans="1:12" s="203" customFormat="1" ht="10.5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201"/>
      <c r="K42" s="202"/>
      <c r="L42" s="202"/>
    </row>
    <row r="43" spans="1:12" s="203" customFormat="1" ht="10.5">
      <c r="A43" s="163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2"/>
      <c r="L43" s="202"/>
    </row>
    <row r="44" spans="1:12" s="203" customFormat="1" ht="10.5">
      <c r="A44" s="163"/>
      <c r="B44" s="201"/>
      <c r="C44" s="201"/>
      <c r="D44" s="201"/>
      <c r="E44" s="201"/>
      <c r="F44" s="201"/>
      <c r="G44" s="201"/>
      <c r="H44" s="201"/>
      <c r="I44" s="201"/>
      <c r="J44" s="201"/>
      <c r="K44" s="202"/>
      <c r="L44" s="202"/>
    </row>
    <row r="45" spans="1:12" s="203" customFormat="1" ht="10.5">
      <c r="A45" s="163"/>
      <c r="B45" s="201"/>
      <c r="C45" s="201"/>
      <c r="D45" s="201"/>
      <c r="E45" s="201"/>
      <c r="F45" s="201"/>
      <c r="G45" s="201"/>
      <c r="H45" s="201"/>
      <c r="I45" s="201"/>
      <c r="K45" s="202"/>
      <c r="L45" s="202"/>
    </row>
    <row r="46" spans="1:12" s="203" customFormat="1" ht="10.5">
      <c r="A46" s="201"/>
      <c r="I46" s="201"/>
      <c r="K46" s="202"/>
      <c r="L46" s="202"/>
    </row>
    <row r="47" spans="1:12" s="203" customFormat="1" ht="10.5">
      <c r="C47" s="212">
        <f>C10-C11-C12</f>
        <v>0</v>
      </c>
      <c r="H47" s="212">
        <f>H8-SUM(H9:H21)</f>
        <v>0</v>
      </c>
      <c r="I47" s="201"/>
      <c r="K47" s="202"/>
      <c r="L47" s="202"/>
    </row>
    <row r="48" spans="1:12" s="203" customFormat="1" ht="10.5">
      <c r="C48" s="212">
        <f>C14-SUM(C15:C27)</f>
        <v>0</v>
      </c>
      <c r="H48" s="212">
        <f>H23-SUM(H24:H39)</f>
        <v>0</v>
      </c>
      <c r="I48" s="201"/>
      <c r="K48" s="202"/>
      <c r="L48" s="202"/>
    </row>
    <row r="49" spans="1:12" s="203" customFormat="1" ht="10.5">
      <c r="C49" s="212"/>
      <c r="I49" s="201"/>
      <c r="K49" s="202"/>
      <c r="L49" s="202"/>
    </row>
    <row r="50" spans="1:12" s="203" customFormat="1" ht="10.5">
      <c r="C50" s="212"/>
      <c r="I50" s="201"/>
      <c r="K50" s="202"/>
      <c r="L50" s="202"/>
    </row>
    <row r="51" spans="1:12" s="203" customFormat="1" ht="10.5">
      <c r="I51" s="201"/>
      <c r="K51" s="202"/>
      <c r="L51" s="202"/>
    </row>
    <row r="52" spans="1:12" s="203" customFormat="1" ht="10.5">
      <c r="I52" s="201"/>
      <c r="K52" s="202"/>
      <c r="L52" s="202"/>
    </row>
    <row r="53" spans="1:12" s="203" customFormat="1" ht="10.5">
      <c r="I53" s="201"/>
      <c r="K53" s="202"/>
      <c r="L53" s="202"/>
    </row>
    <row r="54" spans="1:12" s="203" customFormat="1" ht="10.5">
      <c r="I54" s="201"/>
      <c r="K54" s="202"/>
      <c r="L54" s="202"/>
    </row>
    <row r="55" spans="1:12" s="203" customFormat="1" ht="10.5">
      <c r="I55" s="201"/>
      <c r="K55" s="202"/>
      <c r="L55" s="202"/>
    </row>
    <row r="56" spans="1:12">
      <c r="A56" s="203"/>
      <c r="B56" s="203"/>
      <c r="C56" s="203"/>
      <c r="D56" s="203"/>
      <c r="E56" s="203"/>
      <c r="F56" s="203"/>
      <c r="G56" s="203"/>
      <c r="H56" s="203"/>
      <c r="I56" s="201"/>
    </row>
    <row r="57" spans="1:12">
      <c r="A57" s="203"/>
      <c r="B57" s="203"/>
      <c r="C57" s="203"/>
      <c r="D57" s="203"/>
      <c r="E57" s="203"/>
      <c r="F57" s="203"/>
      <c r="G57" s="203"/>
      <c r="H57" s="203"/>
      <c r="I57" s="201"/>
    </row>
    <row r="58" spans="1:12">
      <c r="A58" s="203"/>
      <c r="B58" s="203"/>
      <c r="C58" s="203"/>
      <c r="D58" s="203"/>
      <c r="E58" s="203"/>
      <c r="F58" s="203"/>
      <c r="G58" s="203"/>
      <c r="H58" s="203"/>
      <c r="I58" s="201"/>
    </row>
    <row r="59" spans="1:12">
      <c r="A59" s="203"/>
      <c r="B59" s="203"/>
      <c r="C59" s="203"/>
      <c r="D59" s="203"/>
      <c r="E59" s="203"/>
      <c r="F59" s="203"/>
      <c r="G59" s="203"/>
      <c r="H59" s="203"/>
      <c r="I59" s="203"/>
    </row>
  </sheetData>
  <mergeCells count="46">
    <mergeCell ref="A6:B6"/>
    <mergeCell ref="E6:G6"/>
    <mergeCell ref="A8:B8"/>
    <mergeCell ref="E8:G8"/>
    <mergeCell ref="A9:B9"/>
    <mergeCell ref="F9:G9"/>
    <mergeCell ref="A10:B10"/>
    <mergeCell ref="F10:G10"/>
    <mergeCell ref="F11:G11"/>
    <mergeCell ref="F12:G12"/>
    <mergeCell ref="A13:B13"/>
    <mergeCell ref="F13:G13"/>
    <mergeCell ref="A14:B14"/>
    <mergeCell ref="F14:G14"/>
    <mergeCell ref="F15:G15"/>
    <mergeCell ref="F16:G17"/>
    <mergeCell ref="H16:H17"/>
    <mergeCell ref="I16:I17"/>
    <mergeCell ref="L16:L17"/>
    <mergeCell ref="F18:G18"/>
    <mergeCell ref="F19:G19"/>
    <mergeCell ref="F20:G20"/>
    <mergeCell ref="F21:G21"/>
    <mergeCell ref="E22:G22"/>
    <mergeCell ref="E23:G23"/>
    <mergeCell ref="F24:G24"/>
    <mergeCell ref="F25:G25"/>
    <mergeCell ref="F26:G26"/>
    <mergeCell ref="F27:G27"/>
    <mergeCell ref="F28:G28"/>
    <mergeCell ref="A29:B29"/>
    <mergeCell ref="F29:G29"/>
    <mergeCell ref="A30:B30"/>
    <mergeCell ref="F30:G30"/>
    <mergeCell ref="A31:B31"/>
    <mergeCell ref="F31:G31"/>
    <mergeCell ref="F38:G38"/>
    <mergeCell ref="F39:G39"/>
    <mergeCell ref="A40:B40"/>
    <mergeCell ref="E40:G40"/>
    <mergeCell ref="F32:G32"/>
    <mergeCell ref="F33:G33"/>
    <mergeCell ref="F34:G34"/>
    <mergeCell ref="F35:G35"/>
    <mergeCell ref="F36:G36"/>
    <mergeCell ref="F37:G37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9"/>
  <sheetViews>
    <sheetView zoomScaleNormal="100" zoomScaleSheetLayoutView="100" workbookViewId="0"/>
  </sheetViews>
  <sheetFormatPr defaultRowHeight="13.5"/>
  <cols>
    <col min="1" max="1" width="2.5" style="210" customWidth="1"/>
    <col min="2" max="2" width="21.25" style="210" customWidth="1"/>
    <col min="3" max="4" width="10.625" style="210" customWidth="1"/>
    <col min="5" max="5" width="2.5" style="210" customWidth="1"/>
    <col min="6" max="6" width="15" style="210" customWidth="1"/>
    <col min="7" max="7" width="6.25" style="210" customWidth="1"/>
    <col min="8" max="9" width="10.625" style="210" customWidth="1"/>
    <col min="10" max="10" width="9" style="210"/>
    <col min="11" max="12" width="0" style="211" hidden="1" customWidth="1"/>
    <col min="13" max="16384" width="9" style="210"/>
  </cols>
  <sheetData>
    <row r="2" spans="1:12" s="165" customFormat="1" ht="13.5" customHeight="1">
      <c r="A2" s="213" t="s">
        <v>226</v>
      </c>
      <c r="B2" s="213"/>
      <c r="C2" s="213"/>
      <c r="D2" s="213"/>
      <c r="E2" s="213"/>
      <c r="F2" s="213"/>
      <c r="G2" s="213"/>
      <c r="H2" s="213"/>
      <c r="I2" s="213"/>
      <c r="J2" s="163"/>
      <c r="K2" s="164"/>
      <c r="L2" s="164"/>
    </row>
    <row r="3" spans="1:12" s="165" customFormat="1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3"/>
      <c r="K3" s="164"/>
      <c r="L3" s="164"/>
    </row>
    <row r="4" spans="1:12" s="165" customFormat="1" ht="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4"/>
      <c r="L4" s="164"/>
    </row>
    <row r="5" spans="1:12" s="165" customFormat="1" ht="10.5" customHeight="1">
      <c r="A5" s="167" t="s">
        <v>227</v>
      </c>
      <c r="B5" s="167"/>
      <c r="C5" s="167"/>
      <c r="D5" s="167"/>
      <c r="E5" s="167"/>
      <c r="F5" s="167"/>
      <c r="G5" s="167"/>
      <c r="H5" s="167"/>
      <c r="I5" s="168" t="s">
        <v>228</v>
      </c>
      <c r="J5" s="163"/>
      <c r="K5" s="164"/>
      <c r="L5" s="164"/>
    </row>
    <row r="6" spans="1:12" s="165" customFormat="1" ht="12.75" customHeight="1">
      <c r="A6" s="425" t="s">
        <v>229</v>
      </c>
      <c r="B6" s="426"/>
      <c r="C6" s="171" t="s">
        <v>1</v>
      </c>
      <c r="D6" s="170" t="s">
        <v>2</v>
      </c>
      <c r="E6" s="427" t="s">
        <v>0</v>
      </c>
      <c r="F6" s="425"/>
      <c r="G6" s="426"/>
      <c r="H6" s="171" t="s">
        <v>1</v>
      </c>
      <c r="I6" s="169" t="s">
        <v>230</v>
      </c>
      <c r="J6" s="163"/>
      <c r="K6" s="164"/>
      <c r="L6" s="164"/>
    </row>
    <row r="7" spans="1:12" s="165" customFormat="1" ht="6" customHeight="1">
      <c r="A7" s="172"/>
      <c r="B7" s="172"/>
      <c r="C7" s="173"/>
      <c r="D7" s="174"/>
      <c r="E7" s="175"/>
      <c r="F7" s="175"/>
      <c r="G7" s="176"/>
      <c r="H7" s="175"/>
      <c r="I7" s="177"/>
      <c r="J7" s="163"/>
      <c r="K7" s="164"/>
      <c r="L7" s="164"/>
    </row>
    <row r="8" spans="1:12" s="165" customFormat="1" ht="10.5" customHeight="1">
      <c r="A8" s="410" t="s">
        <v>3</v>
      </c>
      <c r="B8" s="410"/>
      <c r="C8" s="179">
        <v>82790</v>
      </c>
      <c r="D8" s="180" t="s">
        <v>223</v>
      </c>
      <c r="E8" s="410" t="s">
        <v>48</v>
      </c>
      <c r="F8" s="410"/>
      <c r="G8" s="412"/>
      <c r="H8" s="182">
        <v>979</v>
      </c>
      <c r="I8" s="183">
        <v>6.5353805073431248</v>
      </c>
      <c r="J8" s="163"/>
      <c r="K8" s="164"/>
      <c r="L8" s="164">
        <f>I8-H8/$C$12*100</f>
        <v>0</v>
      </c>
    </row>
    <row r="9" spans="1:12" s="165" customFormat="1" ht="10.5" customHeight="1">
      <c r="A9" s="413"/>
      <c r="B9" s="413"/>
      <c r="C9" s="185"/>
      <c r="D9" s="186"/>
      <c r="E9" s="178"/>
      <c r="F9" s="410" t="s">
        <v>4</v>
      </c>
      <c r="G9" s="412"/>
      <c r="H9" s="182">
        <v>50</v>
      </c>
      <c r="I9" s="183">
        <v>0.33377837116154874</v>
      </c>
      <c r="J9" s="163"/>
      <c r="K9" s="164"/>
      <c r="L9" s="164">
        <f t="shared" ref="L9:L19" si="0">I9-H9/$C$12*100</f>
        <v>0</v>
      </c>
    </row>
    <row r="10" spans="1:12" s="165" customFormat="1" ht="10.5" customHeight="1">
      <c r="A10" s="410" t="s">
        <v>5</v>
      </c>
      <c r="B10" s="410"/>
      <c r="C10" s="179">
        <v>48051</v>
      </c>
      <c r="D10" s="180">
        <v>58.039618311390264</v>
      </c>
      <c r="E10" s="178"/>
      <c r="F10" s="410" t="s">
        <v>231</v>
      </c>
      <c r="G10" s="412"/>
      <c r="H10" s="182">
        <v>261</v>
      </c>
      <c r="I10" s="183">
        <v>1.7423230974632844</v>
      </c>
      <c r="J10" s="163"/>
      <c r="K10" s="164">
        <f>D10-C10/C8*100</f>
        <v>0</v>
      </c>
      <c r="L10" s="164">
        <f t="shared" si="0"/>
        <v>0</v>
      </c>
    </row>
    <row r="11" spans="1:12" s="165" customFormat="1" ht="10.5" customHeight="1">
      <c r="A11" s="163"/>
      <c r="B11" s="178" t="s">
        <v>6</v>
      </c>
      <c r="C11" s="179">
        <v>33071</v>
      </c>
      <c r="D11" s="187">
        <v>68.824790326944282</v>
      </c>
      <c r="E11" s="178"/>
      <c r="F11" s="410" t="s">
        <v>232</v>
      </c>
      <c r="G11" s="412"/>
      <c r="H11" s="182">
        <v>84</v>
      </c>
      <c r="I11" s="183">
        <v>0.56074766355140182</v>
      </c>
      <c r="J11" s="163"/>
      <c r="K11" s="164">
        <f>D11-C11/$C$10*100</f>
        <v>0</v>
      </c>
      <c r="L11" s="164">
        <f t="shared" si="0"/>
        <v>0</v>
      </c>
    </row>
    <row r="12" spans="1:12" s="165" customFormat="1" ht="10.5" customHeight="1">
      <c r="A12" s="178"/>
      <c r="B12" s="178" t="s">
        <v>7</v>
      </c>
      <c r="C12" s="179">
        <v>14980</v>
      </c>
      <c r="D12" s="187">
        <v>31.175209673055708</v>
      </c>
      <c r="E12" s="178"/>
      <c r="F12" s="410" t="s">
        <v>233</v>
      </c>
      <c r="G12" s="412"/>
      <c r="H12" s="182">
        <v>10</v>
      </c>
      <c r="I12" s="183">
        <v>6.6755674232309742E-2</v>
      </c>
      <c r="J12" s="163"/>
      <c r="K12" s="164">
        <f>D12-C12/$C$10*100</f>
        <v>0</v>
      </c>
      <c r="L12" s="164">
        <f t="shared" si="0"/>
        <v>0</v>
      </c>
    </row>
    <row r="13" spans="1:12" s="165" customFormat="1" ht="10.5" customHeight="1">
      <c r="A13" s="413" t="s">
        <v>234</v>
      </c>
      <c r="B13" s="413"/>
      <c r="C13" s="188"/>
      <c r="D13" s="189"/>
      <c r="E13" s="178"/>
      <c r="F13" s="410" t="s">
        <v>235</v>
      </c>
      <c r="G13" s="412"/>
      <c r="H13" s="182">
        <v>22</v>
      </c>
      <c r="I13" s="183">
        <v>0.14686248331108145</v>
      </c>
      <c r="J13" s="163"/>
      <c r="K13" s="164"/>
      <c r="L13" s="164">
        <f t="shared" si="0"/>
        <v>0</v>
      </c>
    </row>
    <row r="14" spans="1:12" s="165" customFormat="1" ht="10.5" customHeight="1">
      <c r="A14" s="410" t="s">
        <v>8</v>
      </c>
      <c r="B14" s="410"/>
      <c r="C14" s="190">
        <v>14980</v>
      </c>
      <c r="D14" s="191">
        <v>100</v>
      </c>
      <c r="E14" s="178"/>
      <c r="F14" s="410" t="s">
        <v>236</v>
      </c>
      <c r="G14" s="412"/>
      <c r="H14" s="182">
        <v>61</v>
      </c>
      <c r="I14" s="183">
        <v>0.40720961281708945</v>
      </c>
      <c r="J14" s="163"/>
      <c r="K14" s="164"/>
      <c r="L14" s="164">
        <f>I14-H14/$C$12*100</f>
        <v>0</v>
      </c>
    </row>
    <row r="15" spans="1:12" s="165" customFormat="1" ht="10.5" customHeight="1">
      <c r="A15" s="178"/>
      <c r="B15" s="178" t="s">
        <v>40</v>
      </c>
      <c r="C15" s="190">
        <v>3543</v>
      </c>
      <c r="D15" s="191">
        <v>23.651535380507344</v>
      </c>
      <c r="E15" s="178"/>
      <c r="F15" s="410" t="s">
        <v>237</v>
      </c>
      <c r="G15" s="412"/>
      <c r="H15" s="182">
        <v>25</v>
      </c>
      <c r="I15" s="183">
        <v>0.16688918558077437</v>
      </c>
      <c r="J15" s="163"/>
      <c r="K15" s="164">
        <f t="shared" ref="K15:K27" si="1">D15-C15/$C$12*100</f>
        <v>0</v>
      </c>
      <c r="L15" s="164">
        <f>I15-H15/$C$12*100</f>
        <v>0</v>
      </c>
    </row>
    <row r="16" spans="1:12" s="165" customFormat="1" ht="10.5" customHeight="1">
      <c r="A16" s="178"/>
      <c r="B16" s="178" t="s">
        <v>41</v>
      </c>
      <c r="C16" s="190">
        <v>21</v>
      </c>
      <c r="D16" s="191">
        <v>0.14018691588785046</v>
      </c>
      <c r="E16" s="178"/>
      <c r="F16" s="423" t="s">
        <v>47</v>
      </c>
      <c r="G16" s="410"/>
      <c r="H16" s="424">
        <v>88</v>
      </c>
      <c r="I16" s="419">
        <v>0.58744993324432582</v>
      </c>
      <c r="J16" s="163"/>
      <c r="K16" s="164">
        <f t="shared" si="1"/>
        <v>0</v>
      </c>
      <c r="L16" s="418">
        <f>I16-H16/$C$12*100</f>
        <v>0</v>
      </c>
    </row>
    <row r="17" spans="1:12" s="165" customFormat="1" ht="10.5" customHeight="1">
      <c r="A17" s="178"/>
      <c r="B17" s="178" t="s">
        <v>42</v>
      </c>
      <c r="C17" s="190">
        <v>2356</v>
      </c>
      <c r="D17" s="191">
        <v>15.727636849132177</v>
      </c>
      <c r="E17" s="181"/>
      <c r="F17" s="410"/>
      <c r="G17" s="410"/>
      <c r="H17" s="424"/>
      <c r="I17" s="419"/>
      <c r="J17" s="163"/>
      <c r="K17" s="164">
        <f t="shared" si="1"/>
        <v>0</v>
      </c>
      <c r="L17" s="418"/>
    </row>
    <row r="18" spans="1:12" s="165" customFormat="1" ht="10.5" customHeight="1">
      <c r="A18" s="178"/>
      <c r="B18" s="178" t="s">
        <v>43</v>
      </c>
      <c r="C18" s="190">
        <v>713</v>
      </c>
      <c r="D18" s="191">
        <v>4.7596795727636847</v>
      </c>
      <c r="E18" s="178"/>
      <c r="F18" s="410" t="s">
        <v>19</v>
      </c>
      <c r="G18" s="412"/>
      <c r="H18" s="182">
        <v>152</v>
      </c>
      <c r="I18" s="192">
        <v>1.0146862483311081</v>
      </c>
      <c r="J18" s="163"/>
      <c r="K18" s="164">
        <f>D18-C18/$C$12*100</f>
        <v>0</v>
      </c>
      <c r="L18" s="164">
        <f>I18-H18/$C$12*100</f>
        <v>0</v>
      </c>
    </row>
    <row r="19" spans="1:12" s="165" customFormat="1" ht="10.5" customHeight="1">
      <c r="A19" s="178"/>
      <c r="B19" s="178" t="s">
        <v>44</v>
      </c>
      <c r="C19" s="190">
        <v>1782</v>
      </c>
      <c r="D19" s="191">
        <v>11.895861148197596</v>
      </c>
      <c r="E19" s="178"/>
      <c r="F19" s="410" t="s">
        <v>21</v>
      </c>
      <c r="G19" s="410"/>
      <c r="H19" s="182">
        <v>20</v>
      </c>
      <c r="I19" s="192">
        <v>0.13351134846461948</v>
      </c>
      <c r="J19" s="163"/>
      <c r="K19" s="164">
        <f t="shared" si="1"/>
        <v>0</v>
      </c>
      <c r="L19" s="164">
        <f t="shared" si="0"/>
        <v>0</v>
      </c>
    </row>
    <row r="20" spans="1:12" s="165" customFormat="1" ht="10.5" customHeight="1">
      <c r="A20" s="178"/>
      <c r="B20" s="178" t="s">
        <v>45</v>
      </c>
      <c r="C20" s="190">
        <v>1274</v>
      </c>
      <c r="D20" s="193">
        <v>8.5046728971962615</v>
      </c>
      <c r="E20" s="178"/>
      <c r="F20" s="410" t="s">
        <v>60</v>
      </c>
      <c r="G20" s="411"/>
      <c r="H20" s="182">
        <v>31</v>
      </c>
      <c r="I20" s="192">
        <v>0.20694259012016022</v>
      </c>
      <c r="J20" s="163"/>
      <c r="K20" s="164">
        <f t="shared" si="1"/>
        <v>0</v>
      </c>
      <c r="L20" s="164">
        <f>I20-H20/$C$12*100</f>
        <v>0</v>
      </c>
    </row>
    <row r="21" spans="1:12" s="165" customFormat="1" ht="10.5" customHeight="1">
      <c r="A21" s="178"/>
      <c r="B21" s="178"/>
      <c r="C21" s="190"/>
      <c r="D21" s="191"/>
      <c r="E21" s="178"/>
      <c r="F21" s="428" t="s">
        <v>238</v>
      </c>
      <c r="G21" s="429"/>
      <c r="H21" s="182">
        <v>175</v>
      </c>
      <c r="I21" s="192">
        <v>1.1682242990654206</v>
      </c>
      <c r="J21" s="163"/>
      <c r="K21" s="164"/>
      <c r="L21" s="164"/>
    </row>
    <row r="22" spans="1:12" s="165" customFormat="1" ht="10.5" customHeight="1">
      <c r="A22" s="178"/>
      <c r="B22" s="178" t="s">
        <v>10</v>
      </c>
      <c r="C22" s="190">
        <v>97</v>
      </c>
      <c r="D22" s="191">
        <v>0.64753004005340453</v>
      </c>
      <c r="E22" s="413"/>
      <c r="F22" s="413"/>
      <c r="G22" s="413"/>
      <c r="H22" s="194"/>
      <c r="I22" s="195"/>
      <c r="J22" s="163"/>
      <c r="K22" s="164">
        <f t="shared" si="1"/>
        <v>0</v>
      </c>
      <c r="L22" s="164"/>
    </row>
    <row r="23" spans="1:12" s="165" customFormat="1" ht="10.5" customHeight="1">
      <c r="A23" s="178"/>
      <c r="B23" s="178" t="s">
        <v>11</v>
      </c>
      <c r="C23" s="190">
        <v>964</v>
      </c>
      <c r="D23" s="196">
        <v>6.4352469959946585</v>
      </c>
      <c r="E23" s="420" t="s">
        <v>9</v>
      </c>
      <c r="F23" s="421"/>
      <c r="G23" s="422"/>
      <c r="H23" s="197">
        <v>14488</v>
      </c>
      <c r="I23" s="198">
        <v>96.715620827770366</v>
      </c>
      <c r="J23" s="163"/>
      <c r="K23" s="164">
        <f t="shared" si="1"/>
        <v>0</v>
      </c>
      <c r="L23" s="164">
        <f>I23-H23/$C$12*100</f>
        <v>0</v>
      </c>
    </row>
    <row r="24" spans="1:12" s="165" customFormat="1" ht="10.5" customHeight="1">
      <c r="A24" s="178"/>
      <c r="B24" s="178" t="s">
        <v>12</v>
      </c>
      <c r="C24" s="190">
        <v>1008</v>
      </c>
      <c r="D24" s="191">
        <v>6.7289719626168223</v>
      </c>
      <c r="E24" s="199"/>
      <c r="F24" s="410" t="s">
        <v>22</v>
      </c>
      <c r="G24" s="417"/>
      <c r="H24" s="197">
        <v>3563</v>
      </c>
      <c r="I24" s="200">
        <v>23.785046728971963</v>
      </c>
      <c r="J24" s="163"/>
      <c r="K24" s="164">
        <f t="shared" si="1"/>
        <v>0</v>
      </c>
      <c r="L24" s="164">
        <f>I24-H24/$C$12*100</f>
        <v>0</v>
      </c>
    </row>
    <row r="25" spans="1:12" s="165" customFormat="1" ht="10.5" customHeight="1">
      <c r="A25" s="178"/>
      <c r="B25" s="178" t="s">
        <v>13</v>
      </c>
      <c r="C25" s="190">
        <v>1868</v>
      </c>
      <c r="D25" s="191">
        <v>12.469959946595461</v>
      </c>
      <c r="E25" s="199"/>
      <c r="F25" s="410" t="s">
        <v>23</v>
      </c>
      <c r="G25" s="417"/>
      <c r="H25" s="197">
        <v>387</v>
      </c>
      <c r="I25" s="200">
        <v>2.5834445927903871</v>
      </c>
      <c r="J25" s="163"/>
      <c r="K25" s="164">
        <f t="shared" si="1"/>
        <v>0</v>
      </c>
      <c r="L25" s="164">
        <f t="shared" ref="L25:L38" si="2">I25-H25/$C$12*100</f>
        <v>0</v>
      </c>
    </row>
    <row r="26" spans="1:12" s="165" customFormat="1" ht="10.5" customHeight="1">
      <c r="A26" s="178"/>
      <c r="B26" s="178" t="s">
        <v>14</v>
      </c>
      <c r="C26" s="190">
        <v>1286</v>
      </c>
      <c r="D26" s="196">
        <v>8.5847797062750342</v>
      </c>
      <c r="E26" s="199"/>
      <c r="F26" s="410" t="s">
        <v>24</v>
      </c>
      <c r="G26" s="417"/>
      <c r="H26" s="197">
        <v>234</v>
      </c>
      <c r="I26" s="198">
        <v>1.5620827770360481</v>
      </c>
      <c r="J26" s="163"/>
      <c r="K26" s="164">
        <f>D26-C26/$C$12*100</f>
        <v>0</v>
      </c>
      <c r="L26" s="164">
        <f t="shared" si="2"/>
        <v>0</v>
      </c>
    </row>
    <row r="27" spans="1:12" s="165" customFormat="1" ht="10.5" customHeight="1">
      <c r="A27" s="178"/>
      <c r="B27" s="178" t="s">
        <v>15</v>
      </c>
      <c r="C27" s="190">
        <v>68</v>
      </c>
      <c r="D27" s="191">
        <v>0.45393858477970628</v>
      </c>
      <c r="E27" s="199"/>
      <c r="F27" s="410" t="s">
        <v>25</v>
      </c>
      <c r="G27" s="417"/>
      <c r="H27" s="197">
        <v>63</v>
      </c>
      <c r="I27" s="198">
        <v>0.42056074766355139</v>
      </c>
      <c r="J27" s="163"/>
      <c r="K27" s="164">
        <f t="shared" si="1"/>
        <v>0</v>
      </c>
      <c r="L27" s="164">
        <f t="shared" si="2"/>
        <v>0</v>
      </c>
    </row>
    <row r="28" spans="1:12" s="165" customFormat="1" ht="10.5" customHeight="1">
      <c r="A28" s="184"/>
      <c r="B28" s="167"/>
      <c r="C28" s="188"/>
      <c r="D28" s="189"/>
      <c r="E28" s="199"/>
      <c r="F28" s="410" t="s">
        <v>26</v>
      </c>
      <c r="G28" s="417"/>
      <c r="H28" s="197">
        <v>74</v>
      </c>
      <c r="I28" s="198">
        <v>0.49399198931909216</v>
      </c>
      <c r="J28" s="163"/>
      <c r="K28" s="164"/>
      <c r="L28" s="164">
        <f t="shared" si="2"/>
        <v>0</v>
      </c>
    </row>
    <row r="29" spans="1:12" s="165" customFormat="1" ht="10.5" customHeight="1">
      <c r="A29" s="410" t="s">
        <v>16</v>
      </c>
      <c r="B29" s="416"/>
      <c r="C29" s="179">
        <v>169</v>
      </c>
      <c r="D29" s="191">
        <v>1.1281708945260347</v>
      </c>
      <c r="E29" s="199"/>
      <c r="F29" s="410" t="s">
        <v>27</v>
      </c>
      <c r="G29" s="417"/>
      <c r="H29" s="197">
        <v>1966</v>
      </c>
      <c r="I29" s="198">
        <v>13.124165554072095</v>
      </c>
      <c r="J29" s="163"/>
      <c r="K29" s="164">
        <f>D29-C29/$C$12*100</f>
        <v>0</v>
      </c>
      <c r="L29" s="164">
        <f t="shared" si="2"/>
        <v>0</v>
      </c>
    </row>
    <row r="30" spans="1:12" s="165" customFormat="1" ht="10.5" customHeight="1">
      <c r="A30" s="410" t="s">
        <v>17</v>
      </c>
      <c r="B30" s="412"/>
      <c r="C30" s="179">
        <v>7208</v>
      </c>
      <c r="D30" s="191">
        <v>48.117489986648863</v>
      </c>
      <c r="E30" s="199"/>
      <c r="F30" s="410" t="s">
        <v>28</v>
      </c>
      <c r="G30" s="417"/>
      <c r="H30" s="197">
        <v>1363</v>
      </c>
      <c r="I30" s="198">
        <v>9.0987983978638187</v>
      </c>
      <c r="J30" s="163"/>
      <c r="K30" s="164">
        <f>D30-C30/$C$12*100</f>
        <v>0</v>
      </c>
      <c r="L30" s="164">
        <f t="shared" si="2"/>
        <v>0</v>
      </c>
    </row>
    <row r="31" spans="1:12" s="203" customFormat="1" ht="10.5" customHeight="1">
      <c r="A31" s="410"/>
      <c r="B31" s="410"/>
      <c r="C31" s="179"/>
      <c r="D31" s="180"/>
      <c r="E31" s="199"/>
      <c r="F31" s="410" t="s">
        <v>29</v>
      </c>
      <c r="G31" s="417"/>
      <c r="H31" s="197">
        <v>910</v>
      </c>
      <c r="I31" s="198">
        <v>6.0747663551401869</v>
      </c>
      <c r="J31" s="201"/>
      <c r="K31" s="202"/>
      <c r="L31" s="164">
        <f t="shared" si="2"/>
        <v>0</v>
      </c>
    </row>
    <row r="32" spans="1:12" s="203" customFormat="1" ht="10.5" customHeight="1">
      <c r="A32" s="201"/>
      <c r="B32" s="201"/>
      <c r="C32" s="204"/>
      <c r="D32" s="201"/>
      <c r="E32" s="205"/>
      <c r="F32" s="410" t="s">
        <v>30</v>
      </c>
      <c r="G32" s="417"/>
      <c r="H32" s="197">
        <v>457</v>
      </c>
      <c r="I32" s="200">
        <v>3.0507343124165556</v>
      </c>
      <c r="J32" s="201"/>
      <c r="K32" s="202"/>
      <c r="L32" s="164">
        <f t="shared" si="2"/>
        <v>0</v>
      </c>
    </row>
    <row r="33" spans="1:12" s="203" customFormat="1" ht="10.5" customHeight="1">
      <c r="A33" s="201"/>
      <c r="B33" s="201"/>
      <c r="C33" s="204"/>
      <c r="D33" s="206"/>
      <c r="E33" s="205"/>
      <c r="F33" s="410" t="s">
        <v>31</v>
      </c>
      <c r="G33" s="417"/>
      <c r="H33" s="197">
        <v>882</v>
      </c>
      <c r="I33" s="198">
        <v>5.8878504672897192</v>
      </c>
      <c r="J33" s="201"/>
      <c r="K33" s="202"/>
      <c r="L33" s="164">
        <f t="shared" si="2"/>
        <v>0</v>
      </c>
    </row>
    <row r="34" spans="1:12" s="203" customFormat="1" ht="10.5" customHeight="1">
      <c r="A34" s="201"/>
      <c r="B34" s="201"/>
      <c r="C34" s="204"/>
      <c r="D34" s="206"/>
      <c r="E34" s="205"/>
      <c r="F34" s="410" t="s">
        <v>32</v>
      </c>
      <c r="G34" s="417"/>
      <c r="H34" s="197">
        <v>1537</v>
      </c>
      <c r="I34" s="198">
        <v>10.260347129506007</v>
      </c>
      <c r="J34" s="201"/>
      <c r="K34" s="202"/>
      <c r="L34" s="164">
        <f t="shared" si="2"/>
        <v>0</v>
      </c>
    </row>
    <row r="35" spans="1:12" s="203" customFormat="1" ht="10.5" customHeight="1">
      <c r="A35" s="201"/>
      <c r="B35" s="201"/>
      <c r="C35" s="204"/>
      <c r="D35" s="206"/>
      <c r="E35" s="205"/>
      <c r="F35" s="410" t="s">
        <v>33</v>
      </c>
      <c r="G35" s="417"/>
      <c r="H35" s="197">
        <v>1134</v>
      </c>
      <c r="I35" s="198">
        <v>7.5700934579439254</v>
      </c>
      <c r="J35" s="201"/>
      <c r="K35" s="202"/>
      <c r="L35" s="164">
        <f t="shared" si="2"/>
        <v>0</v>
      </c>
    </row>
    <row r="36" spans="1:12" s="203" customFormat="1" ht="10.5" customHeight="1">
      <c r="A36" s="201"/>
      <c r="B36" s="201"/>
      <c r="C36" s="204"/>
      <c r="D36" s="206"/>
      <c r="E36" s="205"/>
      <c r="F36" s="410" t="s">
        <v>34</v>
      </c>
      <c r="G36" s="412"/>
      <c r="H36" s="182">
        <v>658</v>
      </c>
      <c r="I36" s="198">
        <v>4.3925233644859816</v>
      </c>
      <c r="J36" s="201"/>
      <c r="K36" s="202"/>
      <c r="L36" s="164">
        <f t="shared" si="2"/>
        <v>0</v>
      </c>
    </row>
    <row r="37" spans="1:12" s="203" customFormat="1" ht="10.5" customHeight="1">
      <c r="A37" s="201"/>
      <c r="B37" s="201"/>
      <c r="C37" s="204"/>
      <c r="D37" s="206"/>
      <c r="E37" s="205"/>
      <c r="F37" s="410" t="s">
        <v>35</v>
      </c>
      <c r="G37" s="412"/>
      <c r="H37" s="182">
        <v>760</v>
      </c>
      <c r="I37" s="198">
        <v>5.0734312416555403</v>
      </c>
      <c r="J37" s="201"/>
      <c r="K37" s="202"/>
      <c r="L37" s="164">
        <f t="shared" si="2"/>
        <v>0</v>
      </c>
    </row>
    <row r="38" spans="1:12" s="203" customFormat="1" ht="10.5" customHeight="1">
      <c r="A38" s="201"/>
      <c r="B38" s="201"/>
      <c r="C38" s="204"/>
      <c r="D38" s="206"/>
      <c r="E38" s="205"/>
      <c r="F38" s="410" t="s">
        <v>36</v>
      </c>
      <c r="G38" s="412"/>
      <c r="H38" s="182">
        <v>100</v>
      </c>
      <c r="I38" s="198">
        <v>0.66755674232309747</v>
      </c>
      <c r="J38" s="201"/>
      <c r="K38" s="202"/>
      <c r="L38" s="164">
        <f t="shared" si="2"/>
        <v>0</v>
      </c>
    </row>
    <row r="39" spans="1:12" s="203" customFormat="1" ht="10.5" customHeight="1">
      <c r="A39" s="201"/>
      <c r="B39" s="201"/>
      <c r="C39" s="204"/>
      <c r="D39" s="206"/>
      <c r="E39" s="205"/>
      <c r="F39" s="410" t="s">
        <v>37</v>
      </c>
      <c r="G39" s="412"/>
      <c r="H39" s="182">
        <v>400</v>
      </c>
      <c r="I39" s="198">
        <v>2.6702269692923899</v>
      </c>
      <c r="J39" s="201"/>
      <c r="K39" s="202"/>
      <c r="L39" s="164">
        <f>I39-H39/$C$12*100</f>
        <v>0</v>
      </c>
    </row>
    <row r="40" spans="1:12" s="203" customFormat="1" ht="10.5">
      <c r="A40" s="413"/>
      <c r="B40" s="413"/>
      <c r="C40" s="188"/>
      <c r="D40" s="207"/>
      <c r="E40" s="414"/>
      <c r="F40" s="413"/>
      <c r="G40" s="415"/>
      <c r="H40" s="195"/>
      <c r="I40" s="208"/>
      <c r="J40" s="201"/>
      <c r="K40" s="202"/>
      <c r="L40" s="202"/>
    </row>
    <row r="41" spans="1:12" s="203" customFormat="1" ht="10.5">
      <c r="A41" s="209" t="s">
        <v>239</v>
      </c>
      <c r="B41" s="163"/>
      <c r="C41" s="163"/>
      <c r="D41" s="163"/>
      <c r="E41" s="163"/>
      <c r="F41" s="163"/>
      <c r="G41" s="163"/>
      <c r="H41" s="163"/>
      <c r="I41" s="163"/>
      <c r="J41" s="201"/>
      <c r="K41" s="202"/>
      <c r="L41" s="202"/>
    </row>
    <row r="42" spans="1:12" s="203" customFormat="1" ht="10.5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201"/>
      <c r="K42" s="202"/>
      <c r="L42" s="202"/>
    </row>
    <row r="43" spans="1:12" s="203" customFormat="1" ht="10.5">
      <c r="A43" s="163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2"/>
      <c r="L43" s="202"/>
    </row>
    <row r="44" spans="1:12" s="203" customFormat="1" ht="10.5">
      <c r="A44" s="163"/>
      <c r="B44" s="201"/>
      <c r="C44" s="201"/>
      <c r="D44" s="201"/>
      <c r="E44" s="201"/>
      <c r="F44" s="201"/>
      <c r="G44" s="201"/>
      <c r="H44" s="201"/>
      <c r="I44" s="201"/>
      <c r="J44" s="201"/>
      <c r="K44" s="202"/>
      <c r="L44" s="202"/>
    </row>
    <row r="45" spans="1:12" s="203" customFormat="1" ht="10.5">
      <c r="A45" s="163"/>
      <c r="B45" s="201"/>
      <c r="C45" s="201"/>
      <c r="D45" s="201"/>
      <c r="E45" s="201"/>
      <c r="F45" s="201"/>
      <c r="G45" s="201"/>
      <c r="H45" s="201"/>
      <c r="I45" s="201"/>
      <c r="K45" s="202"/>
      <c r="L45" s="202"/>
    </row>
    <row r="46" spans="1:12" s="203" customFormat="1" ht="10.5">
      <c r="A46" s="201"/>
      <c r="I46" s="201"/>
      <c r="K46" s="202"/>
      <c r="L46" s="202"/>
    </row>
    <row r="47" spans="1:12" s="203" customFormat="1" ht="10.5">
      <c r="C47" s="212"/>
      <c r="H47" s="212"/>
      <c r="I47" s="201"/>
      <c r="K47" s="202"/>
      <c r="L47" s="202"/>
    </row>
    <row r="48" spans="1:12" s="203" customFormat="1" ht="10.5">
      <c r="C48" s="212"/>
      <c r="H48" s="212"/>
      <c r="I48" s="201"/>
      <c r="K48" s="202"/>
      <c r="L48" s="202"/>
    </row>
    <row r="49" spans="1:12" s="203" customFormat="1" ht="10.5">
      <c r="C49" s="212"/>
      <c r="I49" s="201"/>
      <c r="K49" s="202"/>
      <c r="L49" s="202"/>
    </row>
    <row r="50" spans="1:12" s="203" customFormat="1" ht="10.5">
      <c r="C50" s="212"/>
      <c r="I50" s="201"/>
      <c r="K50" s="202"/>
      <c r="L50" s="202"/>
    </row>
    <row r="51" spans="1:12" s="203" customFormat="1" ht="10.5">
      <c r="I51" s="201"/>
      <c r="K51" s="202"/>
      <c r="L51" s="202"/>
    </row>
    <row r="52" spans="1:12" s="203" customFormat="1" ht="10.5">
      <c r="I52" s="201"/>
      <c r="K52" s="202"/>
      <c r="L52" s="202"/>
    </row>
    <row r="53" spans="1:12" s="203" customFormat="1" ht="10.5">
      <c r="I53" s="201"/>
      <c r="K53" s="202"/>
      <c r="L53" s="202"/>
    </row>
    <row r="54" spans="1:12" s="203" customFormat="1" ht="10.5">
      <c r="I54" s="201"/>
      <c r="K54" s="202"/>
      <c r="L54" s="202"/>
    </row>
    <row r="55" spans="1:12" s="203" customFormat="1" ht="10.5">
      <c r="I55" s="201"/>
      <c r="K55" s="202"/>
      <c r="L55" s="202"/>
    </row>
    <row r="56" spans="1:12">
      <c r="A56" s="203"/>
      <c r="B56" s="203"/>
      <c r="C56" s="203"/>
      <c r="D56" s="203"/>
      <c r="E56" s="203"/>
      <c r="F56" s="203"/>
      <c r="G56" s="203"/>
      <c r="H56" s="203"/>
      <c r="I56" s="201"/>
    </row>
    <row r="57" spans="1:12">
      <c r="A57" s="203"/>
      <c r="B57" s="203"/>
      <c r="C57" s="203"/>
      <c r="D57" s="203"/>
      <c r="E57" s="203"/>
      <c r="F57" s="203"/>
      <c r="G57" s="203"/>
      <c r="H57" s="203"/>
      <c r="I57" s="201"/>
    </row>
    <row r="58" spans="1:12">
      <c r="A58" s="203"/>
      <c r="B58" s="203"/>
      <c r="C58" s="203"/>
      <c r="D58" s="203"/>
      <c r="E58" s="203"/>
      <c r="F58" s="203"/>
      <c r="G58" s="203"/>
      <c r="H58" s="203"/>
      <c r="I58" s="201"/>
    </row>
    <row r="59" spans="1:12">
      <c r="A59" s="203"/>
      <c r="B59" s="203"/>
      <c r="C59" s="203"/>
      <c r="D59" s="203"/>
      <c r="E59" s="203"/>
      <c r="F59" s="203"/>
      <c r="G59" s="203"/>
      <c r="H59" s="203"/>
      <c r="I59" s="203"/>
    </row>
  </sheetData>
  <mergeCells count="46">
    <mergeCell ref="F38:G38"/>
    <mergeCell ref="F39:G39"/>
    <mergeCell ref="A40:B40"/>
    <mergeCell ref="E40:G40"/>
    <mergeCell ref="F32:G32"/>
    <mergeCell ref="F33:G33"/>
    <mergeCell ref="F34:G34"/>
    <mergeCell ref="F35:G35"/>
    <mergeCell ref="F36:G36"/>
    <mergeCell ref="F37:G37"/>
    <mergeCell ref="A29:B29"/>
    <mergeCell ref="F29:G29"/>
    <mergeCell ref="A30:B30"/>
    <mergeCell ref="F30:G30"/>
    <mergeCell ref="A31:B31"/>
    <mergeCell ref="F31:G31"/>
    <mergeCell ref="F28:G28"/>
    <mergeCell ref="L16:L17"/>
    <mergeCell ref="F18:G18"/>
    <mergeCell ref="F19:G19"/>
    <mergeCell ref="F20:G20"/>
    <mergeCell ref="F21:G21"/>
    <mergeCell ref="E22:G22"/>
    <mergeCell ref="I16:I17"/>
    <mergeCell ref="E23:G23"/>
    <mergeCell ref="F24:G24"/>
    <mergeCell ref="F25:G25"/>
    <mergeCell ref="F26:G26"/>
    <mergeCell ref="F27:G27"/>
    <mergeCell ref="A14:B14"/>
    <mergeCell ref="F14:G14"/>
    <mergeCell ref="F15:G15"/>
    <mergeCell ref="F16:G17"/>
    <mergeCell ref="H16:H17"/>
    <mergeCell ref="A10:B10"/>
    <mergeCell ref="F10:G10"/>
    <mergeCell ref="F11:G11"/>
    <mergeCell ref="F12:G12"/>
    <mergeCell ref="A13:B13"/>
    <mergeCell ref="F13:G13"/>
    <mergeCell ref="A6:B6"/>
    <mergeCell ref="E6:G6"/>
    <mergeCell ref="A8:B8"/>
    <mergeCell ref="E8:G8"/>
    <mergeCell ref="A9:B9"/>
    <mergeCell ref="F9:G9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8"/>
  <sheetViews>
    <sheetView zoomScaleNormal="100" zoomScaleSheetLayoutView="100" workbookViewId="0"/>
  </sheetViews>
  <sheetFormatPr defaultRowHeight="13.5"/>
  <cols>
    <col min="1" max="1" width="2.5" style="210" customWidth="1"/>
    <col min="2" max="2" width="21.25" style="210" customWidth="1"/>
    <col min="3" max="4" width="10.625" style="210" customWidth="1"/>
    <col min="5" max="5" width="2.5" style="210" customWidth="1"/>
    <col min="6" max="6" width="15" style="210" customWidth="1"/>
    <col min="7" max="7" width="6.25" style="210" customWidth="1"/>
    <col min="8" max="9" width="10.625" style="210" customWidth="1"/>
    <col min="10" max="10" width="9" style="210"/>
    <col min="11" max="12" width="0" style="211" hidden="1" customWidth="1"/>
    <col min="13" max="16384" width="9" style="210"/>
  </cols>
  <sheetData>
    <row r="2" spans="1:12" s="165" customFormat="1" ht="13.5" customHeight="1">
      <c r="A2" s="430" t="s">
        <v>221</v>
      </c>
      <c r="B2" s="430"/>
      <c r="C2" s="430"/>
      <c r="D2" s="430"/>
      <c r="E2" s="430"/>
      <c r="F2" s="430"/>
      <c r="G2" s="430"/>
      <c r="H2" s="430"/>
      <c r="I2" s="430"/>
      <c r="J2" s="163"/>
      <c r="K2" s="164"/>
      <c r="L2" s="164"/>
    </row>
    <row r="3" spans="1:12" s="165" customFormat="1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3"/>
      <c r="K3" s="164"/>
      <c r="L3" s="164"/>
    </row>
    <row r="4" spans="1:12" s="165" customFormat="1" ht="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4"/>
      <c r="L4" s="164"/>
    </row>
    <row r="5" spans="1:12" s="165" customFormat="1" ht="10.5" customHeight="1">
      <c r="A5" s="167" t="s">
        <v>18</v>
      </c>
      <c r="B5" s="167"/>
      <c r="C5" s="167"/>
      <c r="D5" s="167"/>
      <c r="E5" s="167"/>
      <c r="F5" s="167"/>
      <c r="G5" s="167"/>
      <c r="H5" s="167"/>
      <c r="I5" s="168" t="s">
        <v>224</v>
      </c>
      <c r="J5" s="163"/>
      <c r="K5" s="164"/>
      <c r="L5" s="164"/>
    </row>
    <row r="6" spans="1:12" s="165" customFormat="1" ht="12.75" customHeight="1">
      <c r="A6" s="425" t="s">
        <v>46</v>
      </c>
      <c r="B6" s="426"/>
      <c r="C6" s="171" t="s">
        <v>1</v>
      </c>
      <c r="D6" s="170" t="s">
        <v>2</v>
      </c>
      <c r="E6" s="427" t="s">
        <v>0</v>
      </c>
      <c r="F6" s="425"/>
      <c r="G6" s="426"/>
      <c r="H6" s="171" t="s">
        <v>1</v>
      </c>
      <c r="I6" s="169" t="s">
        <v>49</v>
      </c>
      <c r="J6" s="163"/>
      <c r="K6" s="164"/>
      <c r="L6" s="164"/>
    </row>
    <row r="7" spans="1:12" s="165" customFormat="1" ht="6" customHeight="1">
      <c r="A7" s="172"/>
      <c r="B7" s="172"/>
      <c r="C7" s="173"/>
      <c r="D7" s="174"/>
      <c r="E7" s="175"/>
      <c r="F7" s="175"/>
      <c r="G7" s="176"/>
      <c r="H7" s="175"/>
      <c r="I7" s="177"/>
      <c r="J7" s="163"/>
      <c r="K7" s="164"/>
      <c r="L7" s="164"/>
    </row>
    <row r="8" spans="1:12" s="165" customFormat="1" ht="10.5" customHeight="1">
      <c r="A8" s="410" t="s">
        <v>3</v>
      </c>
      <c r="B8" s="410"/>
      <c r="C8" s="179">
        <v>82790</v>
      </c>
      <c r="D8" s="180" t="s">
        <v>223</v>
      </c>
      <c r="E8" s="410" t="s">
        <v>48</v>
      </c>
      <c r="F8" s="410"/>
      <c r="G8" s="412"/>
      <c r="H8" s="182">
        <v>977</v>
      </c>
      <c r="I8" s="183">
        <v>6.5</v>
      </c>
      <c r="J8" s="163"/>
      <c r="K8" s="164"/>
      <c r="L8" s="164">
        <v>-1.8983118702875501E-2</v>
      </c>
    </row>
    <row r="9" spans="1:12" s="165" customFormat="1" ht="10.5" customHeight="1">
      <c r="A9" s="413"/>
      <c r="B9" s="413"/>
      <c r="C9" s="185"/>
      <c r="D9" s="186"/>
      <c r="E9" s="178"/>
      <c r="F9" s="410" t="s">
        <v>4</v>
      </c>
      <c r="G9" s="412"/>
      <c r="H9" s="182">
        <v>50</v>
      </c>
      <c r="I9" s="183">
        <v>0.3</v>
      </c>
      <c r="J9" s="163"/>
      <c r="K9" s="164"/>
      <c r="L9" s="164">
        <v>-3.3622472809768489E-2</v>
      </c>
    </row>
    <row r="10" spans="1:12" s="165" customFormat="1" ht="10.5" customHeight="1">
      <c r="A10" s="410" t="s">
        <v>5</v>
      </c>
      <c r="B10" s="410"/>
      <c r="C10" s="179">
        <v>48051</v>
      </c>
      <c r="D10" s="180">
        <v>58</v>
      </c>
      <c r="E10" s="178"/>
      <c r="F10" s="410" t="s">
        <v>51</v>
      </c>
      <c r="G10" s="412"/>
      <c r="H10" s="182">
        <v>261</v>
      </c>
      <c r="I10" s="183">
        <v>1.7</v>
      </c>
      <c r="J10" s="163"/>
      <c r="K10" s="164">
        <v>-3.9618311390263727E-2</v>
      </c>
      <c r="L10" s="164">
        <v>-4.150930806699149E-2</v>
      </c>
    </row>
    <row r="11" spans="1:12" s="165" customFormat="1" ht="10.5" customHeight="1">
      <c r="A11" s="163"/>
      <c r="B11" s="178" t="s">
        <v>6</v>
      </c>
      <c r="C11" s="179">
        <v>33064</v>
      </c>
      <c r="D11" s="187">
        <v>68.8</v>
      </c>
      <c r="E11" s="178"/>
      <c r="F11" s="410" t="s">
        <v>52</v>
      </c>
      <c r="G11" s="412"/>
      <c r="H11" s="182">
        <v>84</v>
      </c>
      <c r="I11" s="183">
        <v>0.6</v>
      </c>
      <c r="J11" s="163"/>
      <c r="K11" s="164">
        <v>-1.0222471956879531E-2</v>
      </c>
      <c r="L11" s="164">
        <v>3.9514245679588944E-2</v>
      </c>
    </row>
    <row r="12" spans="1:12" s="165" customFormat="1" ht="10.5" customHeight="1">
      <c r="A12" s="178"/>
      <c r="B12" s="178" t="s">
        <v>7</v>
      </c>
      <c r="C12" s="179">
        <v>14987</v>
      </c>
      <c r="D12" s="187">
        <v>31.2</v>
      </c>
      <c r="E12" s="178"/>
      <c r="F12" s="410" t="s">
        <v>53</v>
      </c>
      <c r="G12" s="412"/>
      <c r="H12" s="182">
        <v>8</v>
      </c>
      <c r="I12" s="183">
        <v>0.1</v>
      </c>
      <c r="J12" s="163"/>
      <c r="K12" s="164">
        <v>1.0222471956875978E-2</v>
      </c>
      <c r="L12" s="164">
        <v>4.6620404350437052E-2</v>
      </c>
    </row>
    <row r="13" spans="1:12" s="165" customFormat="1" ht="10.5" customHeight="1">
      <c r="A13" s="413" t="s">
        <v>54</v>
      </c>
      <c r="B13" s="413"/>
      <c r="C13" s="188"/>
      <c r="D13" s="189"/>
      <c r="E13" s="178"/>
      <c r="F13" s="410" t="s">
        <v>55</v>
      </c>
      <c r="G13" s="412"/>
      <c r="H13" s="182">
        <v>22</v>
      </c>
      <c r="I13" s="183">
        <v>0.2</v>
      </c>
      <c r="J13" s="163"/>
      <c r="K13" s="164"/>
      <c r="L13" s="164">
        <v>5.3206111963701869E-2</v>
      </c>
    </row>
    <row r="14" spans="1:12" s="165" customFormat="1" ht="10.5" customHeight="1">
      <c r="A14" s="410" t="s">
        <v>8</v>
      </c>
      <c r="B14" s="410"/>
      <c r="C14" s="190">
        <v>14987</v>
      </c>
      <c r="D14" s="191">
        <v>100</v>
      </c>
      <c r="E14" s="178"/>
      <c r="F14" s="410" t="s">
        <v>56</v>
      </c>
      <c r="G14" s="412"/>
      <c r="H14" s="182">
        <v>61</v>
      </c>
      <c r="I14" s="183">
        <v>0.4</v>
      </c>
      <c r="J14" s="163"/>
      <c r="K14" s="164"/>
      <c r="L14" s="164">
        <v>-7.0194168279175129E-3</v>
      </c>
    </row>
    <row r="15" spans="1:12" s="165" customFormat="1" ht="10.5" customHeight="1">
      <c r="A15" s="178"/>
      <c r="B15" s="178" t="s">
        <v>40</v>
      </c>
      <c r="C15" s="190">
        <v>3550</v>
      </c>
      <c r="D15" s="191">
        <v>23.7</v>
      </c>
      <c r="E15" s="178"/>
      <c r="F15" s="410" t="s">
        <v>57</v>
      </c>
      <c r="G15" s="412"/>
      <c r="H15" s="182">
        <v>25</v>
      </c>
      <c r="I15" s="183">
        <v>0.2</v>
      </c>
      <c r="J15" s="163"/>
      <c r="K15" s="164">
        <v>1.2804430506438536E-2</v>
      </c>
      <c r="L15" s="164">
        <v>3.3188763595115772E-2</v>
      </c>
    </row>
    <row r="16" spans="1:12" s="165" customFormat="1" ht="10.5" customHeight="1">
      <c r="A16" s="178"/>
      <c r="B16" s="178" t="s">
        <v>41</v>
      </c>
      <c r="C16" s="190">
        <v>21</v>
      </c>
      <c r="D16" s="191">
        <v>0.1</v>
      </c>
      <c r="E16" s="178"/>
      <c r="F16" s="423" t="s">
        <v>47</v>
      </c>
      <c r="G16" s="410"/>
      <c r="H16" s="431">
        <v>88</v>
      </c>
      <c r="I16" s="433">
        <v>0.6</v>
      </c>
      <c r="J16" s="163"/>
      <c r="K16" s="164">
        <v>-4.0121438580102753E-2</v>
      </c>
      <c r="L16" s="418">
        <v>1.2824447854807408E-2</v>
      </c>
    </row>
    <row r="17" spans="1:12" s="165" customFormat="1" ht="10.5" customHeight="1">
      <c r="A17" s="178"/>
      <c r="B17" s="178" t="s">
        <v>42</v>
      </c>
      <c r="C17" s="190">
        <v>2358</v>
      </c>
      <c r="D17" s="191">
        <v>15.7</v>
      </c>
      <c r="E17" s="181"/>
      <c r="F17" s="410"/>
      <c r="G17" s="410"/>
      <c r="H17" s="432"/>
      <c r="I17" s="433"/>
      <c r="J17" s="163"/>
      <c r="K17" s="164">
        <v>-3.3635817708681515E-2</v>
      </c>
      <c r="L17" s="418"/>
    </row>
    <row r="18" spans="1:12" s="165" customFormat="1" ht="10.5" customHeight="1">
      <c r="A18" s="178"/>
      <c r="B18" s="178" t="s">
        <v>43</v>
      </c>
      <c r="C18" s="190">
        <v>713</v>
      </c>
      <c r="D18" s="191">
        <v>4.8</v>
      </c>
      <c r="E18" s="178"/>
      <c r="F18" s="410" t="s">
        <v>19</v>
      </c>
      <c r="G18" s="412"/>
      <c r="H18" s="182">
        <v>152</v>
      </c>
      <c r="I18" s="192">
        <v>1</v>
      </c>
      <c r="J18" s="163"/>
      <c r="K18" s="164">
        <v>4.2543537732701253E-2</v>
      </c>
      <c r="L18" s="164">
        <v>-1.4212317341696146E-2</v>
      </c>
    </row>
    <row r="19" spans="1:12" s="165" customFormat="1" ht="10.5" customHeight="1">
      <c r="A19" s="178"/>
      <c r="B19" s="178" t="s">
        <v>44</v>
      </c>
      <c r="C19" s="190">
        <v>1781</v>
      </c>
      <c r="D19" s="191">
        <v>11.9</v>
      </c>
      <c r="E19" s="178"/>
      <c r="F19" s="410" t="s">
        <v>21</v>
      </c>
      <c r="G19" s="410"/>
      <c r="H19" s="182">
        <v>20</v>
      </c>
      <c r="I19" s="192">
        <v>0.1</v>
      </c>
      <c r="J19" s="163"/>
      <c r="K19" s="164">
        <v>1.6367518516048563E-2</v>
      </c>
      <c r="L19" s="164">
        <v>-3.3448989123907369E-2</v>
      </c>
    </row>
    <row r="20" spans="1:12" s="165" customFormat="1" ht="10.5" customHeight="1">
      <c r="A20" s="178"/>
      <c r="B20" s="178" t="s">
        <v>45</v>
      </c>
      <c r="C20" s="190">
        <v>1273</v>
      </c>
      <c r="D20" s="193">
        <v>8.5</v>
      </c>
      <c r="E20" s="178"/>
      <c r="F20" s="410" t="s">
        <v>60</v>
      </c>
      <c r="G20" s="411"/>
      <c r="H20" s="182">
        <v>31</v>
      </c>
      <c r="I20" s="192">
        <v>0.2</v>
      </c>
      <c r="J20" s="163"/>
      <c r="K20" s="164">
        <v>5.9718422632943913E-3</v>
      </c>
      <c r="L20" s="164">
        <v>-6.8459331420564484E-3</v>
      </c>
    </row>
    <row r="21" spans="1:12" s="165" customFormat="1" ht="10.5" customHeight="1">
      <c r="A21" s="178"/>
      <c r="B21" s="178"/>
      <c r="C21" s="190"/>
      <c r="D21" s="191"/>
      <c r="E21" s="178"/>
      <c r="F21" s="428" t="s">
        <v>225</v>
      </c>
      <c r="G21" s="429"/>
      <c r="H21" s="182">
        <v>175</v>
      </c>
      <c r="I21" s="192">
        <v>1.2</v>
      </c>
      <c r="J21" s="163"/>
      <c r="K21" s="164"/>
      <c r="L21" s="164"/>
    </row>
    <row r="22" spans="1:12" s="165" customFormat="1" ht="10.5" customHeight="1">
      <c r="A22" s="178"/>
      <c r="B22" s="178" t="s">
        <v>10</v>
      </c>
      <c r="C22" s="190">
        <v>97</v>
      </c>
      <c r="D22" s="191">
        <v>0.7</v>
      </c>
      <c r="E22" s="413"/>
      <c r="F22" s="413"/>
      <c r="G22" s="413"/>
      <c r="H22" s="194"/>
      <c r="I22" s="195"/>
      <c r="J22" s="163"/>
      <c r="K22" s="164">
        <v>5.2772402749049152E-2</v>
      </c>
      <c r="L22" s="164"/>
    </row>
    <row r="23" spans="1:12" s="165" customFormat="1" ht="10.5" customHeight="1">
      <c r="A23" s="178"/>
      <c r="B23" s="178" t="s">
        <v>11</v>
      </c>
      <c r="C23" s="190">
        <v>959</v>
      </c>
      <c r="D23" s="196">
        <v>6.4</v>
      </c>
      <c r="E23" s="420" t="s">
        <v>9</v>
      </c>
      <c r="F23" s="421"/>
      <c r="G23" s="422"/>
      <c r="H23" s="197">
        <v>14495</v>
      </c>
      <c r="I23" s="198">
        <v>96.7</v>
      </c>
      <c r="J23" s="163"/>
      <c r="K23" s="164">
        <v>1.1209715086408778E-3</v>
      </c>
      <c r="L23" s="164">
        <v>-1.715486755188067E-2</v>
      </c>
    </row>
    <row r="24" spans="1:12" s="165" customFormat="1" ht="10.5" customHeight="1">
      <c r="A24" s="178"/>
      <c r="B24" s="178" t="s">
        <v>12</v>
      </c>
      <c r="C24" s="190">
        <v>1008</v>
      </c>
      <c r="D24" s="191">
        <v>6.7</v>
      </c>
      <c r="E24" s="199"/>
      <c r="F24" s="410" t="s">
        <v>22</v>
      </c>
      <c r="G24" s="417"/>
      <c r="H24" s="197">
        <v>3570</v>
      </c>
      <c r="I24" s="200">
        <v>23.8</v>
      </c>
      <c r="J24" s="163"/>
      <c r="K24" s="164">
        <v>-2.5829051844931783E-2</v>
      </c>
      <c r="L24" s="164">
        <v>-2.0644558617465947E-2</v>
      </c>
    </row>
    <row r="25" spans="1:12" s="165" customFormat="1" ht="10.5" customHeight="1">
      <c r="A25" s="178"/>
      <c r="B25" s="178" t="s">
        <v>13</v>
      </c>
      <c r="C25" s="190">
        <v>1873</v>
      </c>
      <c r="D25" s="191">
        <v>12.5</v>
      </c>
      <c r="E25" s="199"/>
      <c r="F25" s="410" t="s">
        <v>23</v>
      </c>
      <c r="G25" s="417"/>
      <c r="H25" s="197">
        <v>387</v>
      </c>
      <c r="I25" s="200">
        <v>2.6</v>
      </c>
      <c r="J25" s="163"/>
      <c r="K25" s="164">
        <v>2.5021685460728804E-3</v>
      </c>
      <c r="L25" s="164">
        <v>1.7762060452392259E-2</v>
      </c>
    </row>
    <row r="26" spans="1:12" s="165" customFormat="1" ht="10.5" customHeight="1">
      <c r="A26" s="178"/>
      <c r="B26" s="178" t="s">
        <v>14</v>
      </c>
      <c r="C26" s="190">
        <v>1286</v>
      </c>
      <c r="D26" s="196">
        <v>8.6</v>
      </c>
      <c r="E26" s="199"/>
      <c r="F26" s="410" t="s">
        <v>24</v>
      </c>
      <c r="G26" s="417"/>
      <c r="H26" s="197">
        <v>234</v>
      </c>
      <c r="I26" s="198">
        <v>1.6</v>
      </c>
      <c r="J26" s="163"/>
      <c r="K26" s="164">
        <v>1.9229999332754488E-2</v>
      </c>
      <c r="L26" s="164">
        <v>3.8646827250283566E-2</v>
      </c>
    </row>
    <row r="27" spans="1:12" s="165" customFormat="1" ht="10.5" customHeight="1">
      <c r="A27" s="178"/>
      <c r="B27" s="178" t="s">
        <v>15</v>
      </c>
      <c r="C27" s="190">
        <v>68</v>
      </c>
      <c r="D27" s="191">
        <v>0.5</v>
      </c>
      <c r="E27" s="199"/>
      <c r="F27" s="410" t="s">
        <v>25</v>
      </c>
      <c r="G27" s="417"/>
      <c r="H27" s="197">
        <v>63</v>
      </c>
      <c r="I27" s="198">
        <v>0.4</v>
      </c>
      <c r="J27" s="163"/>
      <c r="K27" s="164">
        <v>4.6273436978714888E-2</v>
      </c>
      <c r="L27" s="164">
        <v>-2.0364315740308225E-2</v>
      </c>
    </row>
    <row r="28" spans="1:12" s="165" customFormat="1" ht="10.5" customHeight="1">
      <c r="A28" s="184"/>
      <c r="B28" s="167"/>
      <c r="C28" s="188"/>
      <c r="D28" s="189"/>
      <c r="E28" s="199"/>
      <c r="F28" s="410" t="s">
        <v>26</v>
      </c>
      <c r="G28" s="417"/>
      <c r="H28" s="197">
        <v>74</v>
      </c>
      <c r="I28" s="198">
        <v>0.5</v>
      </c>
      <c r="J28" s="163"/>
      <c r="K28" s="164"/>
      <c r="L28" s="164">
        <v>6.2387402415426951E-3</v>
      </c>
    </row>
    <row r="29" spans="1:12" s="165" customFormat="1" ht="10.5" customHeight="1">
      <c r="A29" s="410" t="s">
        <v>16</v>
      </c>
      <c r="B29" s="416"/>
      <c r="C29" s="179">
        <v>169</v>
      </c>
      <c r="D29" s="191">
        <v>1.1000000000000001</v>
      </c>
      <c r="E29" s="199"/>
      <c r="F29" s="410" t="s">
        <v>27</v>
      </c>
      <c r="G29" s="417"/>
      <c r="H29" s="197">
        <v>1966</v>
      </c>
      <c r="I29" s="198">
        <v>13.1</v>
      </c>
      <c r="J29" s="163"/>
      <c r="K29" s="164">
        <v>-2.7643958097017363E-2</v>
      </c>
      <c r="L29" s="164">
        <v>-1.8035630880095965E-2</v>
      </c>
    </row>
    <row r="30" spans="1:12" s="165" customFormat="1" ht="10.5" customHeight="1">
      <c r="A30" s="410" t="s">
        <v>17</v>
      </c>
      <c r="B30" s="412"/>
      <c r="C30" s="179">
        <v>7208</v>
      </c>
      <c r="D30" s="191">
        <v>48.1</v>
      </c>
      <c r="E30" s="199"/>
      <c r="F30" s="410" t="s">
        <v>28</v>
      </c>
      <c r="G30" s="417"/>
      <c r="H30" s="197">
        <v>1363</v>
      </c>
      <c r="I30" s="198">
        <v>9.1</v>
      </c>
      <c r="J30" s="163"/>
      <c r="K30" s="164">
        <v>4.9843197437837716E-3</v>
      </c>
      <c r="L30" s="164">
        <v>5.4513912057121416E-3</v>
      </c>
    </row>
    <row r="31" spans="1:12" s="203" customFormat="1" ht="10.5" customHeight="1">
      <c r="A31" s="410"/>
      <c r="B31" s="410"/>
      <c r="C31" s="179"/>
      <c r="D31" s="180"/>
      <c r="E31" s="199"/>
      <c r="F31" s="410" t="s">
        <v>29</v>
      </c>
      <c r="G31" s="417"/>
      <c r="H31" s="197">
        <v>910</v>
      </c>
      <c r="I31" s="198">
        <v>6.1</v>
      </c>
      <c r="J31" s="201"/>
      <c r="K31" s="202"/>
      <c r="L31" s="164">
        <v>2.8070994862213539E-2</v>
      </c>
    </row>
    <row r="32" spans="1:12" s="203" customFormat="1" ht="10.5" customHeight="1">
      <c r="A32" s="201"/>
      <c r="B32" s="201"/>
      <c r="C32" s="204"/>
      <c r="D32" s="201"/>
      <c r="E32" s="205"/>
      <c r="F32" s="410" t="s">
        <v>30</v>
      </c>
      <c r="G32" s="417"/>
      <c r="H32" s="197">
        <v>457</v>
      </c>
      <c r="I32" s="200">
        <v>3.1</v>
      </c>
      <c r="J32" s="201"/>
      <c r="K32" s="202"/>
      <c r="L32" s="164">
        <v>5.0690598518716268E-2</v>
      </c>
    </row>
    <row r="33" spans="1:12" s="203" customFormat="1" ht="10.5" customHeight="1">
      <c r="A33" s="201"/>
      <c r="B33" s="201"/>
      <c r="C33" s="204"/>
      <c r="D33" s="206"/>
      <c r="E33" s="205"/>
      <c r="F33" s="410" t="s">
        <v>31</v>
      </c>
      <c r="G33" s="417"/>
      <c r="H33" s="197">
        <v>882</v>
      </c>
      <c r="I33" s="198">
        <v>5.9</v>
      </c>
      <c r="J33" s="201"/>
      <c r="K33" s="202"/>
      <c r="L33" s="164">
        <v>1.4899579635685001E-2</v>
      </c>
    </row>
    <row r="34" spans="1:12" s="203" customFormat="1" ht="10.5" customHeight="1">
      <c r="A34" s="201"/>
      <c r="B34" s="201"/>
      <c r="C34" s="204"/>
      <c r="D34" s="206"/>
      <c r="E34" s="205"/>
      <c r="F34" s="410" t="s">
        <v>32</v>
      </c>
      <c r="G34" s="417"/>
      <c r="H34" s="197">
        <v>1537</v>
      </c>
      <c r="I34" s="198">
        <v>10.3</v>
      </c>
      <c r="J34" s="201"/>
      <c r="K34" s="202"/>
      <c r="L34" s="164">
        <v>4.4445185827719058E-2</v>
      </c>
    </row>
    <row r="35" spans="1:12" s="203" customFormat="1" ht="10.5" customHeight="1">
      <c r="A35" s="201"/>
      <c r="B35" s="201"/>
      <c r="C35" s="204"/>
      <c r="D35" s="206"/>
      <c r="E35" s="205"/>
      <c r="F35" s="410" t="s">
        <v>33</v>
      </c>
      <c r="G35" s="417"/>
      <c r="H35" s="197">
        <v>1134</v>
      </c>
      <c r="I35" s="198">
        <v>7.6</v>
      </c>
      <c r="J35" s="201"/>
      <c r="K35" s="202"/>
      <c r="L35" s="164">
        <v>3.344231667445019E-2</v>
      </c>
    </row>
    <row r="36" spans="1:12" s="203" customFormat="1" ht="10.5" customHeight="1">
      <c r="A36" s="201"/>
      <c r="B36" s="201"/>
      <c r="C36" s="204"/>
      <c r="D36" s="206"/>
      <c r="E36" s="205"/>
      <c r="F36" s="410" t="s">
        <v>34</v>
      </c>
      <c r="G36" s="412"/>
      <c r="H36" s="182">
        <v>658</v>
      </c>
      <c r="I36" s="198">
        <v>4.4000000000000004</v>
      </c>
      <c r="J36" s="201"/>
      <c r="K36" s="202"/>
      <c r="L36" s="164">
        <v>9.5282578234474613E-3</v>
      </c>
    </row>
    <row r="37" spans="1:12" s="203" customFormat="1" ht="10.5" customHeight="1">
      <c r="A37" s="201"/>
      <c r="B37" s="201"/>
      <c r="C37" s="204"/>
      <c r="D37" s="206"/>
      <c r="E37" s="205"/>
      <c r="F37" s="410" t="s">
        <v>35</v>
      </c>
      <c r="G37" s="412"/>
      <c r="H37" s="182">
        <v>760</v>
      </c>
      <c r="I37" s="198">
        <v>5.0999999999999996</v>
      </c>
      <c r="J37" s="201"/>
      <c r="K37" s="202"/>
      <c r="L37" s="164">
        <v>2.8938413291518472E-2</v>
      </c>
    </row>
    <row r="38" spans="1:12" s="203" customFormat="1" ht="10.5" customHeight="1">
      <c r="A38" s="201"/>
      <c r="B38" s="201"/>
      <c r="C38" s="204"/>
      <c r="D38" s="206"/>
      <c r="E38" s="205"/>
      <c r="F38" s="410" t="s">
        <v>36</v>
      </c>
      <c r="G38" s="412"/>
      <c r="H38" s="182">
        <v>100</v>
      </c>
      <c r="I38" s="198">
        <v>0.7</v>
      </c>
      <c r="J38" s="201"/>
      <c r="K38" s="202"/>
      <c r="L38" s="164">
        <v>3.2755054380463E-2</v>
      </c>
    </row>
    <row r="39" spans="1:12" s="203" customFormat="1" ht="10.5" customHeight="1">
      <c r="A39" s="201"/>
      <c r="B39" s="201"/>
      <c r="C39" s="204"/>
      <c r="D39" s="206"/>
      <c r="E39" s="205"/>
      <c r="F39" s="410" t="s">
        <v>37</v>
      </c>
      <c r="G39" s="412"/>
      <c r="H39" s="182">
        <v>400</v>
      </c>
      <c r="I39" s="198">
        <v>2.7</v>
      </c>
      <c r="J39" s="201"/>
      <c r="K39" s="202"/>
      <c r="L39" s="164">
        <v>3.1020217521852356E-2</v>
      </c>
    </row>
    <row r="40" spans="1:12" s="203" customFormat="1" ht="10.5">
      <c r="A40" s="413"/>
      <c r="B40" s="413"/>
      <c r="C40" s="188"/>
      <c r="D40" s="207"/>
      <c r="E40" s="414"/>
      <c r="F40" s="413"/>
      <c r="G40" s="415"/>
      <c r="H40" s="195"/>
      <c r="I40" s="208"/>
      <c r="J40" s="201"/>
      <c r="K40" s="202"/>
      <c r="L40" s="202"/>
    </row>
    <row r="41" spans="1:12" s="203" customFormat="1" ht="10.5">
      <c r="A41" s="209" t="s">
        <v>58</v>
      </c>
      <c r="B41" s="163"/>
      <c r="C41" s="163"/>
      <c r="D41" s="163"/>
      <c r="E41" s="163"/>
      <c r="F41" s="163"/>
      <c r="G41" s="163"/>
      <c r="H41" s="163"/>
      <c r="I41" s="163"/>
      <c r="J41" s="201"/>
      <c r="K41" s="202"/>
      <c r="L41" s="202"/>
    </row>
    <row r="42" spans="1:12" s="203" customFormat="1" ht="10.5">
      <c r="A42" s="163" t="s">
        <v>20</v>
      </c>
      <c r="B42" s="163"/>
      <c r="C42" s="163"/>
      <c r="D42" s="163"/>
      <c r="E42" s="163"/>
      <c r="F42" s="163"/>
      <c r="G42" s="163"/>
      <c r="H42" s="163"/>
      <c r="I42" s="163"/>
      <c r="J42" s="201"/>
      <c r="K42" s="202"/>
      <c r="L42" s="202"/>
    </row>
    <row r="43" spans="1:12" s="203" customFormat="1" ht="10.5">
      <c r="A43" s="163" t="s">
        <v>38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2"/>
      <c r="L43" s="202"/>
    </row>
    <row r="44" spans="1:12" s="203" customFormat="1" ht="10.5">
      <c r="A44" s="163"/>
      <c r="B44" s="201"/>
      <c r="C44" s="201"/>
      <c r="D44" s="201"/>
      <c r="E44" s="201"/>
      <c r="F44" s="201"/>
      <c r="G44" s="201"/>
      <c r="H44" s="201"/>
      <c r="I44" s="201"/>
      <c r="J44" s="201"/>
      <c r="K44" s="202"/>
      <c r="L44" s="202"/>
    </row>
    <row r="45" spans="1:12">
      <c r="A45" s="203"/>
      <c r="B45" s="203"/>
      <c r="C45" s="203"/>
      <c r="D45" s="203"/>
      <c r="E45" s="203"/>
      <c r="F45" s="203"/>
      <c r="G45" s="203"/>
      <c r="H45" s="203"/>
      <c r="I45" s="201"/>
    </row>
    <row r="46" spans="1:12">
      <c r="A46" s="203"/>
      <c r="B46" s="203"/>
      <c r="C46" s="203"/>
      <c r="D46" s="203"/>
      <c r="E46" s="203"/>
      <c r="F46" s="203"/>
      <c r="G46" s="203"/>
      <c r="H46" s="203"/>
      <c r="I46" s="201"/>
    </row>
    <row r="47" spans="1:12">
      <c r="A47" s="203"/>
      <c r="B47" s="203"/>
      <c r="C47" s="203"/>
      <c r="D47" s="203"/>
      <c r="E47" s="203"/>
      <c r="F47" s="203"/>
      <c r="G47" s="203"/>
      <c r="H47" s="203"/>
      <c r="I47" s="201"/>
    </row>
    <row r="48" spans="1:12">
      <c r="A48" s="203"/>
      <c r="B48" s="203"/>
      <c r="C48" s="203"/>
      <c r="D48" s="203"/>
      <c r="E48" s="203"/>
      <c r="F48" s="203"/>
      <c r="G48" s="203"/>
      <c r="H48" s="203"/>
      <c r="I48" s="203"/>
    </row>
  </sheetData>
  <mergeCells count="47">
    <mergeCell ref="F38:G38"/>
    <mergeCell ref="F39:G39"/>
    <mergeCell ref="A40:B40"/>
    <mergeCell ref="E40:G40"/>
    <mergeCell ref="F32:G32"/>
    <mergeCell ref="F33:G33"/>
    <mergeCell ref="F34:G34"/>
    <mergeCell ref="F35:G35"/>
    <mergeCell ref="F36:G36"/>
    <mergeCell ref="F37:G37"/>
    <mergeCell ref="A29:B29"/>
    <mergeCell ref="F29:G29"/>
    <mergeCell ref="A30:B30"/>
    <mergeCell ref="F30:G30"/>
    <mergeCell ref="A31:B31"/>
    <mergeCell ref="F31:G31"/>
    <mergeCell ref="F28:G28"/>
    <mergeCell ref="L16:L17"/>
    <mergeCell ref="F18:G18"/>
    <mergeCell ref="F19:G19"/>
    <mergeCell ref="F20:G20"/>
    <mergeCell ref="F21:G21"/>
    <mergeCell ref="E22:G22"/>
    <mergeCell ref="I16:I17"/>
    <mergeCell ref="E23:G23"/>
    <mergeCell ref="F24:G24"/>
    <mergeCell ref="F25:G25"/>
    <mergeCell ref="F26:G26"/>
    <mergeCell ref="F27:G27"/>
    <mergeCell ref="A14:B14"/>
    <mergeCell ref="F14:G14"/>
    <mergeCell ref="F15:G15"/>
    <mergeCell ref="F16:G17"/>
    <mergeCell ref="H16:H17"/>
    <mergeCell ref="A10:B10"/>
    <mergeCell ref="F10:G10"/>
    <mergeCell ref="F11:G11"/>
    <mergeCell ref="F12:G12"/>
    <mergeCell ref="A13:B13"/>
    <mergeCell ref="F13:G13"/>
    <mergeCell ref="A9:B9"/>
    <mergeCell ref="F9:G9"/>
    <mergeCell ref="A2:I2"/>
    <mergeCell ref="A6:B6"/>
    <mergeCell ref="E6:G6"/>
    <mergeCell ref="A8:B8"/>
    <mergeCell ref="E8:G8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3"/>
  <sheetViews>
    <sheetView zoomScaleNormal="100" zoomScaleSheetLayoutView="100" workbookViewId="0"/>
  </sheetViews>
  <sheetFormatPr defaultRowHeight="13.5"/>
  <cols>
    <col min="1" max="1" width="2.5" style="114" customWidth="1"/>
    <col min="2" max="2" width="21.25" style="114" customWidth="1"/>
    <col min="3" max="4" width="10.625" style="114" customWidth="1"/>
    <col min="5" max="5" width="2.5" style="114" customWidth="1"/>
    <col min="6" max="6" width="15" style="114" customWidth="1"/>
    <col min="7" max="7" width="6.25" style="114" customWidth="1"/>
    <col min="8" max="9" width="10.625" style="114" customWidth="1"/>
    <col min="10" max="10" width="9" style="114"/>
    <col min="11" max="12" width="0" style="115" hidden="1" customWidth="1"/>
    <col min="13" max="16384" width="9" style="114"/>
  </cols>
  <sheetData>
    <row r="2" spans="1:12" s="140" customFormat="1" ht="13.5" customHeight="1">
      <c r="A2" s="437" t="s">
        <v>221</v>
      </c>
      <c r="B2" s="437"/>
      <c r="C2" s="437"/>
      <c r="D2" s="437"/>
      <c r="E2" s="437"/>
      <c r="F2" s="437"/>
      <c r="G2" s="437"/>
      <c r="H2" s="437"/>
      <c r="I2" s="437"/>
      <c r="J2" s="120"/>
      <c r="K2" s="127"/>
      <c r="L2" s="127"/>
    </row>
    <row r="3" spans="1:12" s="140" customFormat="1" ht="9" customHeight="1">
      <c r="A3" s="162"/>
      <c r="B3" s="162"/>
      <c r="C3" s="162"/>
      <c r="D3" s="162"/>
      <c r="E3" s="162"/>
      <c r="F3" s="162"/>
      <c r="G3" s="162"/>
      <c r="H3" s="162"/>
      <c r="I3" s="162"/>
      <c r="J3" s="120"/>
      <c r="K3" s="127"/>
      <c r="L3" s="127"/>
    </row>
    <row r="4" spans="1:12" s="140" customFormat="1" ht="9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7"/>
      <c r="L4" s="127"/>
    </row>
    <row r="5" spans="1:12" s="140" customFormat="1" ht="10.5" customHeight="1">
      <c r="A5" s="142" t="s">
        <v>18</v>
      </c>
      <c r="B5" s="142"/>
      <c r="C5" s="142"/>
      <c r="D5" s="142"/>
      <c r="E5" s="142"/>
      <c r="F5" s="142"/>
      <c r="G5" s="142"/>
      <c r="H5" s="142"/>
      <c r="I5" s="29" t="s">
        <v>222</v>
      </c>
      <c r="J5" s="120"/>
      <c r="K5" s="127"/>
      <c r="L5" s="127"/>
    </row>
    <row r="6" spans="1:12" s="140" customFormat="1" ht="12.75" customHeight="1">
      <c r="A6" s="438" t="s">
        <v>46</v>
      </c>
      <c r="B6" s="439"/>
      <c r="C6" s="159" t="s">
        <v>1</v>
      </c>
      <c r="D6" s="160" t="s">
        <v>2</v>
      </c>
      <c r="E6" s="440" t="s">
        <v>0</v>
      </c>
      <c r="F6" s="438"/>
      <c r="G6" s="439"/>
      <c r="H6" s="159" t="s">
        <v>1</v>
      </c>
      <c r="I6" s="158" t="s">
        <v>49</v>
      </c>
      <c r="J6" s="120"/>
      <c r="K6" s="127"/>
      <c r="L6" s="127"/>
    </row>
    <row r="7" spans="1:12" s="140" customFormat="1" ht="6" customHeight="1">
      <c r="A7" s="157"/>
      <c r="B7" s="157"/>
      <c r="C7" s="156"/>
      <c r="D7" s="155"/>
      <c r="E7" s="153"/>
      <c r="F7" s="153"/>
      <c r="G7" s="154"/>
      <c r="H7" s="153"/>
      <c r="I7" s="152"/>
      <c r="J7" s="120"/>
      <c r="K7" s="127"/>
      <c r="L7" s="127"/>
    </row>
    <row r="8" spans="1:12" s="140" customFormat="1" ht="10.5" customHeight="1">
      <c r="A8" s="435" t="s">
        <v>3</v>
      </c>
      <c r="B8" s="435"/>
      <c r="C8" s="139">
        <v>82790</v>
      </c>
      <c r="D8" s="138" t="s">
        <v>223</v>
      </c>
      <c r="E8" s="435" t="s">
        <v>48</v>
      </c>
      <c r="F8" s="435"/>
      <c r="G8" s="436"/>
      <c r="H8" s="129">
        <v>802</v>
      </c>
      <c r="I8" s="148">
        <v>5.3</v>
      </c>
      <c r="J8" s="120"/>
      <c r="K8" s="127"/>
      <c r="L8" s="127">
        <f>I8-H8/$C$12*100</f>
        <v>-5.1304463868686589E-2</v>
      </c>
    </row>
    <row r="9" spans="1:12" s="140" customFormat="1" ht="10.5" customHeight="1">
      <c r="A9" s="434"/>
      <c r="B9" s="434"/>
      <c r="C9" s="151"/>
      <c r="D9" s="150"/>
      <c r="E9" s="131"/>
      <c r="F9" s="435" t="s">
        <v>4</v>
      </c>
      <c r="G9" s="436"/>
      <c r="H9" s="129">
        <v>50</v>
      </c>
      <c r="I9" s="148">
        <v>0.3</v>
      </c>
      <c r="J9" s="120"/>
      <c r="K9" s="127"/>
      <c r="L9" s="127">
        <f t="shared" ref="L9:L19" si="0">I9-H9/$C$12*100</f>
        <v>-3.3622472809768489E-2</v>
      </c>
    </row>
    <row r="10" spans="1:12" s="140" customFormat="1" ht="10.5" customHeight="1">
      <c r="A10" s="435" t="s">
        <v>5</v>
      </c>
      <c r="B10" s="435"/>
      <c r="C10" s="139">
        <v>48051</v>
      </c>
      <c r="D10" s="138">
        <v>58</v>
      </c>
      <c r="E10" s="131"/>
      <c r="F10" s="435" t="s">
        <v>51</v>
      </c>
      <c r="G10" s="436"/>
      <c r="H10" s="129">
        <v>261</v>
      </c>
      <c r="I10" s="148">
        <v>1.7</v>
      </c>
      <c r="J10" s="120"/>
      <c r="K10" s="127">
        <f>D10-C10/C8*100</f>
        <v>-3.9618311390263727E-2</v>
      </c>
      <c r="L10" s="127">
        <f t="shared" si="0"/>
        <v>-4.150930806699149E-2</v>
      </c>
    </row>
    <row r="11" spans="1:12" s="140" customFormat="1" ht="10.5" customHeight="1">
      <c r="A11" s="120"/>
      <c r="B11" s="131" t="s">
        <v>6</v>
      </c>
      <c r="C11" s="139">
        <v>33064</v>
      </c>
      <c r="D11" s="149">
        <v>68.8</v>
      </c>
      <c r="E11" s="131"/>
      <c r="F11" s="435" t="s">
        <v>52</v>
      </c>
      <c r="G11" s="436"/>
      <c r="H11" s="129">
        <v>84</v>
      </c>
      <c r="I11" s="148">
        <v>0.6</v>
      </c>
      <c r="J11" s="120"/>
      <c r="K11" s="127">
        <f>D11-C11/$C$10*100</f>
        <v>-1.0222471956879531E-2</v>
      </c>
      <c r="L11" s="127">
        <f t="shared" si="0"/>
        <v>3.9514245679588944E-2</v>
      </c>
    </row>
    <row r="12" spans="1:12" s="140" customFormat="1" ht="10.5" customHeight="1">
      <c r="A12" s="131"/>
      <c r="B12" s="131" t="s">
        <v>7</v>
      </c>
      <c r="C12" s="139">
        <v>14987</v>
      </c>
      <c r="D12" s="149">
        <v>31.2</v>
      </c>
      <c r="E12" s="131"/>
      <c r="F12" s="435" t="s">
        <v>53</v>
      </c>
      <c r="G12" s="436"/>
      <c r="H12" s="129">
        <v>8</v>
      </c>
      <c r="I12" s="148">
        <v>0.1</v>
      </c>
      <c r="J12" s="120"/>
      <c r="K12" s="127">
        <f>D12-C12/$C$10*100</f>
        <v>1.0222471956875978E-2</v>
      </c>
      <c r="L12" s="127">
        <f t="shared" si="0"/>
        <v>4.6620404350437052E-2</v>
      </c>
    </row>
    <row r="13" spans="1:12" s="140" customFormat="1" ht="10.5" customHeight="1">
      <c r="A13" s="434" t="s">
        <v>54</v>
      </c>
      <c r="B13" s="434"/>
      <c r="C13" s="126"/>
      <c r="D13" s="141"/>
      <c r="E13" s="131"/>
      <c r="F13" s="435" t="s">
        <v>55</v>
      </c>
      <c r="G13" s="436"/>
      <c r="H13" s="129">
        <v>22</v>
      </c>
      <c r="I13" s="148">
        <v>0.1</v>
      </c>
      <c r="J13" s="120"/>
      <c r="K13" s="127"/>
      <c r="L13" s="127">
        <f t="shared" si="0"/>
        <v>-4.6793888036298137E-2</v>
      </c>
    </row>
    <row r="14" spans="1:12" s="140" customFormat="1" ht="10.5" customHeight="1">
      <c r="A14" s="435" t="s">
        <v>8</v>
      </c>
      <c r="B14" s="435"/>
      <c r="C14" s="143">
        <v>14987</v>
      </c>
      <c r="D14" s="35">
        <v>100</v>
      </c>
      <c r="E14" s="131"/>
      <c r="F14" s="435" t="s">
        <v>56</v>
      </c>
      <c r="G14" s="436"/>
      <c r="H14" s="129">
        <v>61</v>
      </c>
      <c r="I14" s="148">
        <v>0.4</v>
      </c>
      <c r="J14" s="120"/>
      <c r="K14" s="127"/>
      <c r="L14" s="127">
        <f>I14-H14/$C$12*100</f>
        <v>-7.0194168279175129E-3</v>
      </c>
    </row>
    <row r="15" spans="1:12" s="140" customFormat="1" ht="10.5" customHeight="1">
      <c r="A15" s="131"/>
      <c r="B15" s="131" t="s">
        <v>40</v>
      </c>
      <c r="C15" s="143">
        <v>3550</v>
      </c>
      <c r="D15" s="35">
        <v>23.7</v>
      </c>
      <c r="E15" s="131"/>
      <c r="F15" s="435" t="s">
        <v>57</v>
      </c>
      <c r="G15" s="436"/>
      <c r="H15" s="129">
        <v>25</v>
      </c>
      <c r="I15" s="148">
        <v>0.2</v>
      </c>
      <c r="J15" s="120"/>
      <c r="K15" s="127">
        <f t="shared" ref="K15:K26" si="1">D15-C15/$C$12*100</f>
        <v>1.2804430506438536E-2</v>
      </c>
      <c r="L15" s="127">
        <f>I15-H15/$C$12*100</f>
        <v>3.3188763595115772E-2</v>
      </c>
    </row>
    <row r="16" spans="1:12" s="140" customFormat="1" ht="10.5" customHeight="1">
      <c r="A16" s="131"/>
      <c r="B16" s="131" t="s">
        <v>41</v>
      </c>
      <c r="C16" s="143">
        <v>21</v>
      </c>
      <c r="D16" s="35">
        <v>0.1</v>
      </c>
      <c r="E16" s="131"/>
      <c r="F16" s="441" t="s">
        <v>47</v>
      </c>
      <c r="G16" s="435"/>
      <c r="H16" s="442">
        <v>88</v>
      </c>
      <c r="I16" s="451">
        <v>0.6</v>
      </c>
      <c r="J16" s="120"/>
      <c r="K16" s="127">
        <f t="shared" si="1"/>
        <v>-4.0121438580102753E-2</v>
      </c>
      <c r="L16" s="446">
        <f>I16-H16/$C$12*100</f>
        <v>1.2824447854807408E-2</v>
      </c>
    </row>
    <row r="17" spans="1:12" s="140" customFormat="1" ht="10.5" customHeight="1">
      <c r="A17" s="131"/>
      <c r="B17" s="131" t="s">
        <v>42</v>
      </c>
      <c r="C17" s="143">
        <v>2358</v>
      </c>
      <c r="D17" s="35">
        <v>15.7</v>
      </c>
      <c r="E17" s="130"/>
      <c r="F17" s="435"/>
      <c r="G17" s="435"/>
      <c r="H17" s="443"/>
      <c r="I17" s="452"/>
      <c r="J17" s="120"/>
      <c r="K17" s="127">
        <f t="shared" si="1"/>
        <v>-3.3635817708681515E-2</v>
      </c>
      <c r="L17" s="446"/>
    </row>
    <row r="18" spans="1:12" s="140" customFormat="1" ht="10.5" customHeight="1">
      <c r="A18" s="131"/>
      <c r="B18" s="131" t="s">
        <v>43</v>
      </c>
      <c r="C18" s="143">
        <v>713</v>
      </c>
      <c r="D18" s="35">
        <v>4.7</v>
      </c>
      <c r="E18" s="131"/>
      <c r="F18" s="435" t="s">
        <v>19</v>
      </c>
      <c r="G18" s="436"/>
      <c r="H18" s="129">
        <v>152</v>
      </c>
      <c r="I18" s="146">
        <v>1</v>
      </c>
      <c r="J18" s="120"/>
      <c r="K18" s="127">
        <f>D18-C18/$C$12*100</f>
        <v>-5.7456462267298392E-2</v>
      </c>
      <c r="L18" s="127">
        <f>I18-H18/$C$12*100</f>
        <v>-1.4212317341696146E-2</v>
      </c>
    </row>
    <row r="19" spans="1:12" s="140" customFormat="1" ht="10.5" customHeight="1">
      <c r="A19" s="131"/>
      <c r="B19" s="131" t="s">
        <v>44</v>
      </c>
      <c r="C19" s="143">
        <v>1786</v>
      </c>
      <c r="D19" s="35">
        <v>11.9</v>
      </c>
      <c r="E19" s="131"/>
      <c r="F19" s="435" t="s">
        <v>21</v>
      </c>
      <c r="G19" s="435"/>
      <c r="H19" s="129">
        <v>20</v>
      </c>
      <c r="I19" s="146">
        <v>0.1</v>
      </c>
      <c r="J19" s="120"/>
      <c r="K19" s="127">
        <f t="shared" si="1"/>
        <v>-1.699472876492969E-2</v>
      </c>
      <c r="L19" s="127">
        <f t="shared" si="0"/>
        <v>-3.3448989123907369E-2</v>
      </c>
    </row>
    <row r="20" spans="1:12" s="140" customFormat="1" ht="10.5" customHeight="1">
      <c r="A20" s="131"/>
      <c r="B20" s="131" t="s">
        <v>45</v>
      </c>
      <c r="C20" s="143">
        <v>1272</v>
      </c>
      <c r="D20" s="147">
        <v>8.5</v>
      </c>
      <c r="E20" s="131"/>
      <c r="F20" s="435" t="s">
        <v>60</v>
      </c>
      <c r="G20" s="447"/>
      <c r="H20" s="129">
        <v>31</v>
      </c>
      <c r="I20" s="146">
        <v>0.2</v>
      </c>
      <c r="J20" s="120"/>
      <c r="K20" s="127">
        <f t="shared" si="1"/>
        <v>1.2644291719489331E-2</v>
      </c>
      <c r="L20" s="127">
        <f>I20-H20/$C$12*100</f>
        <v>-6.8459331420564484E-3</v>
      </c>
    </row>
    <row r="21" spans="1:12" s="140" customFormat="1" ht="10.5" customHeight="1">
      <c r="A21" s="131"/>
      <c r="B21" s="131" t="s">
        <v>10</v>
      </c>
      <c r="C21" s="143">
        <v>97</v>
      </c>
      <c r="D21" s="35">
        <v>0.6</v>
      </c>
      <c r="E21" s="434"/>
      <c r="F21" s="434"/>
      <c r="G21" s="434"/>
      <c r="H21" s="145"/>
      <c r="I21" s="123"/>
      <c r="J21" s="120"/>
      <c r="K21" s="127">
        <f t="shared" si="1"/>
        <v>-4.7227597250950826E-2</v>
      </c>
      <c r="L21" s="127"/>
    </row>
    <row r="22" spans="1:12" s="140" customFormat="1" ht="10.5" customHeight="1">
      <c r="A22" s="131"/>
      <c r="B22" s="131" t="s">
        <v>11</v>
      </c>
      <c r="C22" s="143">
        <v>944</v>
      </c>
      <c r="D22" s="144">
        <v>6.4</v>
      </c>
      <c r="E22" s="448" t="s">
        <v>9</v>
      </c>
      <c r="F22" s="449"/>
      <c r="G22" s="450"/>
      <c r="H22" s="135">
        <v>14494</v>
      </c>
      <c r="I22" s="128">
        <v>96.7</v>
      </c>
      <c r="J22" s="120"/>
      <c r="K22" s="127">
        <f t="shared" si="1"/>
        <v>0.10120771335157119</v>
      </c>
      <c r="L22" s="127">
        <f>I22-H22/$C$12*100</f>
        <v>-1.0482418095676849E-2</v>
      </c>
    </row>
    <row r="23" spans="1:12" s="140" customFormat="1" ht="10.5" customHeight="1">
      <c r="A23" s="131"/>
      <c r="B23" s="131" t="s">
        <v>12</v>
      </c>
      <c r="C23" s="143">
        <v>998</v>
      </c>
      <c r="D23" s="35">
        <v>6.7</v>
      </c>
      <c r="E23" s="137"/>
      <c r="F23" s="435" t="s">
        <v>22</v>
      </c>
      <c r="G23" s="445"/>
      <c r="H23" s="135">
        <v>3570</v>
      </c>
      <c r="I23" s="136">
        <v>23.8</v>
      </c>
      <c r="J23" s="120"/>
      <c r="K23" s="127">
        <f t="shared" si="1"/>
        <v>4.0895442717022057E-2</v>
      </c>
      <c r="L23" s="127">
        <f>I23-H23/$C$12*100</f>
        <v>-2.0644558617465947E-2</v>
      </c>
    </row>
    <row r="24" spans="1:12" s="140" customFormat="1" ht="10.5" customHeight="1">
      <c r="A24" s="131"/>
      <c r="B24" s="131" t="s">
        <v>13</v>
      </c>
      <c r="C24" s="143">
        <v>1879</v>
      </c>
      <c r="D24" s="35">
        <v>12.5</v>
      </c>
      <c r="E24" s="137"/>
      <c r="F24" s="435" t="s">
        <v>23</v>
      </c>
      <c r="G24" s="445"/>
      <c r="H24" s="135">
        <v>387</v>
      </c>
      <c r="I24" s="136">
        <v>2.6</v>
      </c>
      <c r="J24" s="120"/>
      <c r="K24" s="127">
        <f t="shared" si="1"/>
        <v>-3.7532528191096759E-2</v>
      </c>
      <c r="L24" s="127">
        <f t="shared" ref="L24:L37" si="2">I24-H24/$C$12*100</f>
        <v>1.7762060452392259E-2</v>
      </c>
    </row>
    <row r="25" spans="1:12" s="140" customFormat="1" ht="10.5" customHeight="1">
      <c r="A25" s="131"/>
      <c r="B25" s="131" t="s">
        <v>14</v>
      </c>
      <c r="C25" s="143">
        <v>1301</v>
      </c>
      <c r="D25" s="144">
        <v>8.6999999999999993</v>
      </c>
      <c r="E25" s="137"/>
      <c r="F25" s="435" t="s">
        <v>24</v>
      </c>
      <c r="G25" s="445"/>
      <c r="H25" s="135">
        <v>234</v>
      </c>
      <c r="I25" s="128">
        <v>1.5613531727497165</v>
      </c>
      <c r="J25" s="120"/>
      <c r="K25" s="127">
        <f>D25-C25/$C$12*100</f>
        <v>1.9143257489824705E-2</v>
      </c>
      <c r="L25" s="127">
        <f t="shared" si="2"/>
        <v>0</v>
      </c>
    </row>
    <row r="26" spans="1:12" s="140" customFormat="1" ht="10.5" customHeight="1">
      <c r="A26" s="131"/>
      <c r="B26" s="131" t="s">
        <v>15</v>
      </c>
      <c r="C26" s="143">
        <v>68</v>
      </c>
      <c r="D26" s="35">
        <v>0.5</v>
      </c>
      <c r="E26" s="137"/>
      <c r="F26" s="435" t="s">
        <v>25</v>
      </c>
      <c r="G26" s="445"/>
      <c r="H26" s="135">
        <v>63</v>
      </c>
      <c r="I26" s="128">
        <v>0.42036431574030825</v>
      </c>
      <c r="J26" s="120"/>
      <c r="K26" s="127">
        <f t="shared" si="1"/>
        <v>4.6273436978714888E-2</v>
      </c>
      <c r="L26" s="127">
        <f t="shared" si="2"/>
        <v>0</v>
      </c>
    </row>
    <row r="27" spans="1:12" s="140" customFormat="1" ht="10.5" customHeight="1">
      <c r="A27" s="124"/>
      <c r="B27" s="142"/>
      <c r="C27" s="126"/>
      <c r="D27" s="141"/>
      <c r="E27" s="137"/>
      <c r="F27" s="435" t="s">
        <v>26</v>
      </c>
      <c r="G27" s="445"/>
      <c r="H27" s="135">
        <v>74</v>
      </c>
      <c r="I27" s="128">
        <v>0.4937612597584573</v>
      </c>
      <c r="J27" s="120"/>
      <c r="K27" s="127"/>
      <c r="L27" s="127">
        <f t="shared" si="2"/>
        <v>0</v>
      </c>
    </row>
    <row r="28" spans="1:12" s="140" customFormat="1" ht="10.5" customHeight="1">
      <c r="A28" s="435" t="s">
        <v>16</v>
      </c>
      <c r="B28" s="444"/>
      <c r="C28" s="139">
        <v>143</v>
      </c>
      <c r="D28" s="35">
        <v>1</v>
      </c>
      <c r="E28" s="137"/>
      <c r="F28" s="435" t="s">
        <v>27</v>
      </c>
      <c r="G28" s="445"/>
      <c r="H28" s="135">
        <v>1966</v>
      </c>
      <c r="I28" s="128">
        <v>13.131380529792485</v>
      </c>
      <c r="J28" s="120"/>
      <c r="K28" s="127">
        <f>D28-C28/$C$12*100</f>
        <v>4.5839727764062088E-2</v>
      </c>
      <c r="L28" s="127">
        <f t="shared" si="2"/>
        <v>1.334489891238988E-2</v>
      </c>
    </row>
    <row r="29" spans="1:12" s="140" customFormat="1" ht="10.5" customHeight="1">
      <c r="A29" s="435" t="s">
        <v>17</v>
      </c>
      <c r="B29" s="436"/>
      <c r="C29" s="139">
        <v>7234</v>
      </c>
      <c r="D29" s="35">
        <v>48.3</v>
      </c>
      <c r="E29" s="137"/>
      <c r="F29" s="435" t="s">
        <v>28</v>
      </c>
      <c r="G29" s="445"/>
      <c r="H29" s="135">
        <v>1364</v>
      </c>
      <c r="I29" s="128">
        <v>9.1012210582504824</v>
      </c>
      <c r="J29" s="120"/>
      <c r="K29" s="127">
        <f>D29-C29/$C$12*100</f>
        <v>3.1500633882693307E-2</v>
      </c>
      <c r="L29" s="127">
        <f t="shared" si="2"/>
        <v>0</v>
      </c>
    </row>
    <row r="30" spans="1:12" s="116" customFormat="1" ht="10.5" customHeight="1">
      <c r="A30" s="435"/>
      <c r="B30" s="435"/>
      <c r="C30" s="139"/>
      <c r="D30" s="138"/>
      <c r="E30" s="137"/>
      <c r="F30" s="435" t="s">
        <v>29</v>
      </c>
      <c r="G30" s="445"/>
      <c r="H30" s="135">
        <v>910</v>
      </c>
      <c r="I30" s="128">
        <v>6.0585841062253953</v>
      </c>
      <c r="J30" s="117"/>
      <c r="K30" s="118"/>
      <c r="L30" s="127">
        <f t="shared" si="2"/>
        <v>-1.3344898912390768E-2</v>
      </c>
    </row>
    <row r="31" spans="1:12" s="116" customFormat="1" ht="10.5" customHeight="1">
      <c r="A31" s="117"/>
      <c r="B31" s="117"/>
      <c r="C31" s="134"/>
      <c r="D31" s="117"/>
      <c r="E31" s="132"/>
      <c r="F31" s="435" t="s">
        <v>30</v>
      </c>
      <c r="G31" s="445"/>
      <c r="H31" s="135">
        <v>455</v>
      </c>
      <c r="I31" s="136">
        <v>3.0359645025688931</v>
      </c>
      <c r="J31" s="117"/>
      <c r="K31" s="118"/>
      <c r="L31" s="127">
        <f t="shared" si="2"/>
        <v>0</v>
      </c>
    </row>
    <row r="32" spans="1:12" s="116" customFormat="1" ht="10.5" customHeight="1">
      <c r="A32" s="117"/>
      <c r="B32" s="117"/>
      <c r="C32" s="134"/>
      <c r="D32" s="133"/>
      <c r="E32" s="132"/>
      <c r="F32" s="435" t="s">
        <v>31</v>
      </c>
      <c r="G32" s="445"/>
      <c r="H32" s="135">
        <v>882</v>
      </c>
      <c r="I32" s="128">
        <v>5.8851004203643154</v>
      </c>
      <c r="J32" s="117"/>
      <c r="K32" s="118"/>
      <c r="L32" s="127">
        <f t="shared" si="2"/>
        <v>0</v>
      </c>
    </row>
    <row r="33" spans="1:12" s="116" customFormat="1" ht="10.5" customHeight="1">
      <c r="A33" s="117"/>
      <c r="B33" s="117"/>
      <c r="C33" s="134"/>
      <c r="D33" s="133"/>
      <c r="E33" s="132"/>
      <c r="F33" s="435" t="s">
        <v>32</v>
      </c>
      <c r="G33" s="445"/>
      <c r="H33" s="135">
        <v>1543</v>
      </c>
      <c r="I33" s="128">
        <v>10.295589510909455</v>
      </c>
      <c r="J33" s="117"/>
      <c r="K33" s="118"/>
      <c r="L33" s="127">
        <f t="shared" si="2"/>
        <v>0</v>
      </c>
    </row>
    <row r="34" spans="1:12" s="116" customFormat="1" ht="10.5" customHeight="1">
      <c r="A34" s="117"/>
      <c r="B34" s="117"/>
      <c r="C34" s="134"/>
      <c r="D34" s="133"/>
      <c r="E34" s="132"/>
      <c r="F34" s="435" t="s">
        <v>33</v>
      </c>
      <c r="G34" s="445"/>
      <c r="H34" s="135">
        <v>1143</v>
      </c>
      <c r="I34" s="128">
        <v>7.6266097284313075</v>
      </c>
      <c r="J34" s="117"/>
      <c r="K34" s="118"/>
      <c r="L34" s="127">
        <f t="shared" si="2"/>
        <v>0</v>
      </c>
    </row>
    <row r="35" spans="1:12" s="116" customFormat="1" ht="10.5" customHeight="1">
      <c r="A35" s="117"/>
      <c r="B35" s="117"/>
      <c r="C35" s="134"/>
      <c r="D35" s="133"/>
      <c r="E35" s="132"/>
      <c r="F35" s="435" t="s">
        <v>34</v>
      </c>
      <c r="G35" s="436"/>
      <c r="H35" s="129">
        <v>653</v>
      </c>
      <c r="I35" s="128">
        <v>4.4000000000000004</v>
      </c>
      <c r="J35" s="117"/>
      <c r="K35" s="118"/>
      <c r="L35" s="127">
        <f t="shared" si="2"/>
        <v>4.2890505104424825E-2</v>
      </c>
    </row>
    <row r="36" spans="1:12" s="116" customFormat="1" ht="10.5" customHeight="1">
      <c r="A36" s="117"/>
      <c r="B36" s="117"/>
      <c r="C36" s="134"/>
      <c r="D36" s="133"/>
      <c r="E36" s="132"/>
      <c r="F36" s="435" t="s">
        <v>35</v>
      </c>
      <c r="G36" s="436"/>
      <c r="H36" s="129">
        <v>760</v>
      </c>
      <c r="I36" s="128">
        <v>5.0844064856208719</v>
      </c>
      <c r="J36" s="117"/>
      <c r="K36" s="118"/>
      <c r="L36" s="127">
        <f t="shared" si="2"/>
        <v>1.3344898912390768E-2</v>
      </c>
    </row>
    <row r="37" spans="1:12" s="116" customFormat="1" ht="10.5" customHeight="1">
      <c r="A37" s="117"/>
      <c r="B37" s="117"/>
      <c r="C37" s="134"/>
      <c r="D37" s="133"/>
      <c r="E37" s="132"/>
      <c r="F37" s="435" t="s">
        <v>36</v>
      </c>
      <c r="G37" s="436"/>
      <c r="H37" s="129">
        <v>96</v>
      </c>
      <c r="I37" s="128">
        <v>0.64055514779475542</v>
      </c>
      <c r="J37" s="117"/>
      <c r="K37" s="118"/>
      <c r="L37" s="127">
        <f t="shared" si="2"/>
        <v>0</v>
      </c>
    </row>
    <row r="38" spans="1:12" s="116" customFormat="1" ht="10.5" customHeight="1">
      <c r="A38" s="117"/>
      <c r="B38" s="117"/>
      <c r="C38" s="134"/>
      <c r="D38" s="133"/>
      <c r="E38" s="132"/>
      <c r="F38" s="435" t="s">
        <v>37</v>
      </c>
      <c r="G38" s="436"/>
      <c r="H38" s="129">
        <v>394</v>
      </c>
      <c r="I38" s="128">
        <v>2.6289450857409755</v>
      </c>
      <c r="J38" s="117"/>
      <c r="K38" s="118"/>
      <c r="L38" s="127">
        <f>I38-H38/$C$12*100</f>
        <v>0</v>
      </c>
    </row>
    <row r="39" spans="1:12" s="116" customFormat="1" ht="10.5">
      <c r="A39" s="434"/>
      <c r="B39" s="434"/>
      <c r="C39" s="126"/>
      <c r="D39" s="125"/>
      <c r="E39" s="453"/>
      <c r="F39" s="434"/>
      <c r="G39" s="454"/>
      <c r="H39" s="123"/>
      <c r="I39" s="122"/>
      <c r="J39" s="117"/>
      <c r="K39" s="118"/>
      <c r="L39" s="118"/>
    </row>
    <row r="40" spans="1:12" s="116" customFormat="1" ht="10.5">
      <c r="A40" s="121" t="s">
        <v>58</v>
      </c>
      <c r="B40" s="120"/>
      <c r="C40" s="120"/>
      <c r="D40" s="120"/>
      <c r="E40" s="120"/>
      <c r="F40" s="120"/>
      <c r="G40" s="120"/>
      <c r="H40" s="120"/>
      <c r="I40" s="120"/>
      <c r="J40" s="117"/>
      <c r="K40" s="118"/>
      <c r="L40" s="118"/>
    </row>
    <row r="41" spans="1:12" s="116" customFormat="1" ht="10.5">
      <c r="A41" s="120" t="s">
        <v>20</v>
      </c>
      <c r="B41" s="120"/>
      <c r="C41" s="120"/>
      <c r="D41" s="120"/>
      <c r="E41" s="120"/>
      <c r="F41" s="120"/>
      <c r="G41" s="120"/>
      <c r="H41" s="120"/>
      <c r="I41" s="120"/>
      <c r="J41" s="117"/>
      <c r="K41" s="118"/>
      <c r="L41" s="118"/>
    </row>
    <row r="42" spans="1:12" s="116" customFormat="1" ht="10.5">
      <c r="A42" s="120" t="s">
        <v>38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8"/>
    </row>
    <row r="43" spans="1:12" s="116" customFormat="1" ht="10.5">
      <c r="A43" s="120"/>
      <c r="B43" s="117"/>
      <c r="C43" s="117"/>
      <c r="D43" s="117"/>
      <c r="E43" s="117"/>
      <c r="F43" s="117"/>
      <c r="G43" s="117"/>
      <c r="H43" s="117"/>
      <c r="I43" s="117"/>
      <c r="J43" s="117"/>
      <c r="K43" s="118"/>
      <c r="L43" s="118"/>
    </row>
    <row r="44" spans="1:12" s="116" customFormat="1" ht="10.5">
      <c r="A44" s="120"/>
      <c r="B44" s="117"/>
      <c r="C44" s="117"/>
      <c r="D44" s="117"/>
      <c r="E44" s="117"/>
      <c r="F44" s="117"/>
      <c r="G44" s="117"/>
      <c r="H44" s="117"/>
      <c r="I44" s="117"/>
      <c r="K44" s="118"/>
      <c r="L44" s="118"/>
    </row>
    <row r="45" spans="1:12" s="116" customFormat="1" ht="10.5">
      <c r="I45" s="117"/>
      <c r="K45" s="118"/>
      <c r="L45" s="118"/>
    </row>
    <row r="46" spans="1:12" s="116" customFormat="1" ht="10.5">
      <c r="I46" s="117"/>
      <c r="K46" s="118"/>
      <c r="L46" s="118"/>
    </row>
    <row r="47" spans="1:12" s="116" customFormat="1" ht="10.5">
      <c r="I47" s="117"/>
      <c r="K47" s="118"/>
      <c r="L47" s="118"/>
    </row>
    <row r="48" spans="1:12" s="116" customFormat="1" ht="10.5">
      <c r="I48" s="117"/>
      <c r="K48" s="118"/>
      <c r="L48" s="118"/>
    </row>
    <row r="49" spans="1:12" s="116" customFormat="1" ht="10.5">
      <c r="I49" s="117"/>
      <c r="K49" s="118"/>
      <c r="L49" s="118"/>
    </row>
    <row r="50" spans="1:12">
      <c r="A50" s="116"/>
      <c r="B50" s="116"/>
      <c r="C50" s="116"/>
      <c r="D50" s="116"/>
      <c r="E50" s="116"/>
      <c r="F50" s="116"/>
      <c r="G50" s="116"/>
      <c r="H50" s="116"/>
      <c r="I50" s="117"/>
    </row>
    <row r="51" spans="1:12">
      <c r="A51" s="116"/>
      <c r="B51" s="116"/>
      <c r="C51" s="116"/>
      <c r="D51" s="116"/>
      <c r="E51" s="116"/>
      <c r="F51" s="116"/>
      <c r="G51" s="116"/>
      <c r="H51" s="116"/>
      <c r="I51" s="117"/>
    </row>
    <row r="52" spans="1:12">
      <c r="A52" s="116"/>
      <c r="B52" s="116"/>
      <c r="C52" s="116"/>
      <c r="D52" s="116"/>
      <c r="E52" s="116"/>
      <c r="F52" s="116"/>
      <c r="G52" s="116"/>
      <c r="H52" s="116"/>
      <c r="I52" s="117"/>
    </row>
    <row r="53" spans="1:12">
      <c r="A53" s="116"/>
      <c r="B53" s="116"/>
      <c r="C53" s="116"/>
      <c r="D53" s="116"/>
      <c r="E53" s="116"/>
      <c r="F53" s="116"/>
      <c r="G53" s="116"/>
      <c r="H53" s="116"/>
      <c r="I53" s="116"/>
    </row>
  </sheetData>
  <mergeCells count="46">
    <mergeCell ref="A39:B39"/>
    <mergeCell ref="E39:G39"/>
    <mergeCell ref="F33:G33"/>
    <mergeCell ref="F34:G34"/>
    <mergeCell ref="F35:G35"/>
    <mergeCell ref="F36:G36"/>
    <mergeCell ref="F37:G37"/>
    <mergeCell ref="F38:G38"/>
    <mergeCell ref="A29:B29"/>
    <mergeCell ref="F29:G29"/>
    <mergeCell ref="A30:B30"/>
    <mergeCell ref="F30:G30"/>
    <mergeCell ref="F31:G31"/>
    <mergeCell ref="F32:G32"/>
    <mergeCell ref="F23:G23"/>
    <mergeCell ref="F24:G24"/>
    <mergeCell ref="F25:G25"/>
    <mergeCell ref="F26:G26"/>
    <mergeCell ref="F27:G27"/>
    <mergeCell ref="A28:B28"/>
    <mergeCell ref="F28:G28"/>
    <mergeCell ref="L16:L17"/>
    <mergeCell ref="F18:G18"/>
    <mergeCell ref="F19:G19"/>
    <mergeCell ref="F20:G20"/>
    <mergeCell ref="E21:G21"/>
    <mergeCell ref="E22:G22"/>
    <mergeCell ref="I16:I17"/>
    <mergeCell ref="A14:B14"/>
    <mergeCell ref="F14:G14"/>
    <mergeCell ref="F15:G15"/>
    <mergeCell ref="F16:G17"/>
    <mergeCell ref="H16:H17"/>
    <mergeCell ref="A10:B10"/>
    <mergeCell ref="F10:G10"/>
    <mergeCell ref="F11:G11"/>
    <mergeCell ref="F12:G12"/>
    <mergeCell ref="A13:B13"/>
    <mergeCell ref="F13:G13"/>
    <mergeCell ref="A9:B9"/>
    <mergeCell ref="F9:G9"/>
    <mergeCell ref="A2:I2"/>
    <mergeCell ref="A6:B6"/>
    <mergeCell ref="E6:G6"/>
    <mergeCell ref="A8:B8"/>
    <mergeCell ref="E8:G8"/>
  </mergeCells>
  <phoneticPr fontId="2"/>
  <pageMargins left="0.6692913385826772" right="0.6692913385826772" top="0.78740157480314965" bottom="0.5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2011-08-12T01:11:29Z</cp:lastPrinted>
  <dcterms:created xsi:type="dcterms:W3CDTF">1999-07-13T06:51:58Z</dcterms:created>
  <dcterms:modified xsi:type="dcterms:W3CDTF">2024-03-25T07:30:28Z</dcterms:modified>
</cp:coreProperties>
</file>