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8B9D215D-F45A-4A47-AC0D-BD2C0C018D50}" xr6:coauthVersionLast="47" xr6:coauthVersionMax="47" xr10:uidLastSave="{00000000-0000-0000-0000-000000000000}"/>
  <bookViews>
    <workbookView xWindow="-120" yWindow="-120" windowWidth="20730" windowHeight="11310" tabRatio="777"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'H19'!$A$1:$L$62</definedName>
    <definedName name="_xlnm.Print_Area" localSheetId="14">'H21'!$A$5:$N$63</definedName>
    <definedName name="_xlnm.Print_Area" localSheetId="13">'H22'!$A$2:$N$68</definedName>
    <definedName name="_xlnm.Print_Area" localSheetId="12">'H23'!$A$7:$N$67</definedName>
    <definedName name="_xlnm.Print_Area" localSheetId="11">'H24'!$A$7:$N$67</definedName>
    <definedName name="_xlnm.Print_Area" localSheetId="10">'H25'!$A$12:$N$73</definedName>
    <definedName name="_xlnm.Print_Area" localSheetId="9">'H26'!$A$8:$N$69</definedName>
    <definedName name="_xlnm.Print_Area" localSheetId="8">'H27'!$A$8:$N$69</definedName>
    <definedName name="_xlnm.Print_Area" localSheetId="7">'H28'!$A$9:$N$69</definedName>
    <definedName name="_xlnm.Print_Area" localSheetId="5">'H30'!$A$8:$N$68</definedName>
    <definedName name="_xlnm.Print_Area" localSheetId="4">'R01'!$A$9:$N$68</definedName>
    <definedName name="_xlnm.Print_Area" localSheetId="3">'R02'!$A$7:$N$67</definedName>
    <definedName name="_xlnm.Print_Area" localSheetId="2">'R03'!$A$7:$N$67</definedName>
    <definedName name="_xlnm.Print_Area" localSheetId="1">'R04'!$A$7:$N$67</definedName>
    <definedName name="_xlnm.Print_Area" localSheetId="0">'R05'!$A$7:$N$67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21" l="1"/>
  <c r="E21" i="21"/>
  <c r="G21" i="21"/>
  <c r="H21" i="21"/>
  <c r="J21" i="21"/>
  <c r="K21" i="21"/>
  <c r="L21" i="21"/>
  <c r="M21" i="21"/>
  <c r="N21" i="21"/>
  <c r="D22" i="21"/>
  <c r="E22" i="21"/>
  <c r="G22" i="21"/>
  <c r="H22" i="21"/>
  <c r="J22" i="21"/>
  <c r="K22" i="21"/>
  <c r="L22" i="21"/>
  <c r="M22" i="21"/>
  <c r="N22" i="21"/>
  <c r="D23" i="21"/>
  <c r="E23" i="21"/>
  <c r="G23" i="21"/>
  <c r="H23" i="21"/>
  <c r="J23" i="21"/>
  <c r="K23" i="21"/>
  <c r="L23" i="21"/>
  <c r="M23" i="21"/>
  <c r="N23" i="21"/>
  <c r="D26" i="21"/>
  <c r="E26" i="21"/>
  <c r="G26" i="21"/>
  <c r="H26" i="21"/>
  <c r="J26" i="21"/>
  <c r="K26" i="21"/>
  <c r="L26" i="21"/>
  <c r="M26" i="21"/>
  <c r="N26" i="21"/>
  <c r="D27" i="21"/>
  <c r="E27" i="21"/>
  <c r="G27" i="21"/>
  <c r="H27" i="21"/>
  <c r="J27" i="21"/>
  <c r="K27" i="21"/>
  <c r="L27" i="21"/>
  <c r="M27" i="21"/>
  <c r="N27" i="21"/>
  <c r="D28" i="21"/>
  <c r="E28" i="21"/>
  <c r="G28" i="21"/>
  <c r="H28" i="21"/>
  <c r="J28" i="21"/>
  <c r="K28" i="21"/>
  <c r="M28" i="21"/>
  <c r="N28" i="21"/>
  <c r="D33" i="21"/>
  <c r="E33" i="21"/>
  <c r="G33" i="21"/>
  <c r="H33" i="21"/>
  <c r="J33" i="21"/>
  <c r="K33" i="21"/>
  <c r="L33" i="21"/>
  <c r="M33" i="21"/>
  <c r="N33" i="21"/>
  <c r="D34" i="21"/>
  <c r="E34" i="21"/>
  <c r="G34" i="21"/>
  <c r="H34" i="21"/>
  <c r="J34" i="21"/>
  <c r="K34" i="21"/>
  <c r="L34" i="21"/>
  <c r="M34" i="21"/>
  <c r="N34" i="21"/>
  <c r="D35" i="21"/>
  <c r="E35" i="21"/>
  <c r="G35" i="21"/>
  <c r="H35" i="21"/>
  <c r="J35" i="21"/>
  <c r="K35" i="21"/>
  <c r="M35" i="21"/>
  <c r="N35" i="21"/>
  <c r="D37" i="21"/>
  <c r="E37" i="21"/>
  <c r="G37" i="21"/>
  <c r="G32" i="21" s="1"/>
  <c r="H37" i="21"/>
  <c r="J37" i="21"/>
  <c r="K37" i="21"/>
  <c r="L37" i="21"/>
  <c r="M37" i="21"/>
  <c r="N37" i="21"/>
  <c r="C38" i="21"/>
  <c r="F38" i="21"/>
  <c r="I38" i="21"/>
  <c r="C39" i="21"/>
  <c r="F39" i="21"/>
  <c r="I39" i="21"/>
  <c r="C40" i="21"/>
  <c r="F40" i="21"/>
  <c r="I40" i="21"/>
  <c r="D42" i="21"/>
  <c r="E42" i="21"/>
  <c r="G42" i="21"/>
  <c r="H42" i="21"/>
  <c r="J42" i="21"/>
  <c r="K42" i="21"/>
  <c r="M42" i="21"/>
  <c r="N42" i="21"/>
  <c r="C43" i="21"/>
  <c r="C42" i="21" s="1"/>
  <c r="F43" i="21"/>
  <c r="I43" i="21"/>
  <c r="C44" i="21"/>
  <c r="F44" i="21"/>
  <c r="I44" i="21"/>
  <c r="C45" i="21"/>
  <c r="F45" i="21"/>
  <c r="I45" i="21"/>
  <c r="L45" i="21"/>
  <c r="L42" i="21" s="1"/>
  <c r="D50" i="21"/>
  <c r="E50" i="21"/>
  <c r="G50" i="21"/>
  <c r="H50" i="21"/>
  <c r="J50" i="21"/>
  <c r="K50" i="21"/>
  <c r="L50" i="21"/>
  <c r="M50" i="21"/>
  <c r="N50" i="21"/>
  <c r="D51" i="21"/>
  <c r="E51" i="21"/>
  <c r="G51" i="21"/>
  <c r="H51" i="21"/>
  <c r="J51" i="21"/>
  <c r="K51" i="21"/>
  <c r="L51" i="21"/>
  <c r="M51" i="21"/>
  <c r="N51" i="21"/>
  <c r="D52" i="21"/>
  <c r="E52" i="21"/>
  <c r="G52" i="21"/>
  <c r="H52" i="21"/>
  <c r="J52" i="21"/>
  <c r="K52" i="21"/>
  <c r="L52" i="21"/>
  <c r="M52" i="21"/>
  <c r="N52" i="21"/>
  <c r="D54" i="21"/>
  <c r="E54" i="21"/>
  <c r="G54" i="21"/>
  <c r="H54" i="21"/>
  <c r="J54" i="21"/>
  <c r="K54" i="21"/>
  <c r="L54" i="21"/>
  <c r="M54" i="21"/>
  <c r="N54" i="21"/>
  <c r="C55" i="21"/>
  <c r="F55" i="21"/>
  <c r="I55" i="21"/>
  <c r="C56" i="21"/>
  <c r="F56" i="21"/>
  <c r="I56" i="21"/>
  <c r="C57" i="21"/>
  <c r="F57" i="21"/>
  <c r="I57" i="21"/>
  <c r="D59" i="21"/>
  <c r="E59" i="21"/>
  <c r="E25" i="21" s="1"/>
  <c r="G59" i="21"/>
  <c r="H59" i="21"/>
  <c r="J59" i="21"/>
  <c r="K59" i="21"/>
  <c r="L59" i="21"/>
  <c r="M59" i="21"/>
  <c r="M25" i="21" s="1"/>
  <c r="N59" i="21"/>
  <c r="N25" i="21" s="1"/>
  <c r="C60" i="21"/>
  <c r="F60" i="21"/>
  <c r="I60" i="21"/>
  <c r="C61" i="21"/>
  <c r="F61" i="21"/>
  <c r="F51" i="21" s="1"/>
  <c r="I61" i="21"/>
  <c r="C62" i="21"/>
  <c r="C28" i="21" s="1"/>
  <c r="F62" i="21"/>
  <c r="I62" i="21"/>
  <c r="I28" i="21" s="1"/>
  <c r="J25" i="21" l="1"/>
  <c r="N49" i="21"/>
  <c r="I27" i="21"/>
  <c r="F59" i="21"/>
  <c r="C51" i="21"/>
  <c r="F21" i="21"/>
  <c r="F42" i="21"/>
  <c r="D25" i="21"/>
  <c r="F50" i="21"/>
  <c r="G49" i="21"/>
  <c r="I52" i="21"/>
  <c r="N32" i="21"/>
  <c r="I42" i="21"/>
  <c r="F22" i="21"/>
  <c r="J18" i="21"/>
  <c r="K17" i="21"/>
  <c r="L16" i="21"/>
  <c r="C59" i="21"/>
  <c r="F26" i="21"/>
  <c r="K25" i="21"/>
  <c r="J32" i="21"/>
  <c r="I59" i="21"/>
  <c r="E32" i="21"/>
  <c r="F23" i="21"/>
  <c r="C54" i="21"/>
  <c r="E49" i="21"/>
  <c r="C27" i="21"/>
  <c r="C23" i="21"/>
  <c r="C18" i="21" s="1"/>
  <c r="C21" i="21"/>
  <c r="F37" i="21"/>
  <c r="H18" i="21"/>
  <c r="J17" i="21"/>
  <c r="K16" i="21"/>
  <c r="D49" i="21"/>
  <c r="G18" i="21"/>
  <c r="H17" i="21"/>
  <c r="J16" i="21"/>
  <c r="I26" i="21"/>
  <c r="L28" i="21"/>
  <c r="G25" i="21"/>
  <c r="E18" i="21"/>
  <c r="G17" i="21"/>
  <c r="H16" i="21"/>
  <c r="H25" i="21"/>
  <c r="M49" i="21"/>
  <c r="I22" i="21"/>
  <c r="I17" i="21" s="1"/>
  <c r="L49" i="21"/>
  <c r="F28" i="21"/>
  <c r="C22" i="21"/>
  <c r="C17" i="21" s="1"/>
  <c r="L32" i="21"/>
  <c r="N18" i="21"/>
  <c r="D20" i="21"/>
  <c r="E17" i="21"/>
  <c r="G16" i="21"/>
  <c r="F52" i="21"/>
  <c r="M32" i="21"/>
  <c r="F33" i="21"/>
  <c r="M18" i="21"/>
  <c r="N17" i="21"/>
  <c r="D17" i="21"/>
  <c r="L35" i="21"/>
  <c r="M17" i="21"/>
  <c r="N16" i="21"/>
  <c r="E16" i="21"/>
  <c r="I54" i="21"/>
  <c r="I49" i="21" s="1"/>
  <c r="I23" i="21"/>
  <c r="I18" i="21" s="1"/>
  <c r="I21" i="21"/>
  <c r="H32" i="21"/>
  <c r="K20" i="21"/>
  <c r="L17" i="21"/>
  <c r="M16" i="21"/>
  <c r="D16" i="21"/>
  <c r="F25" i="21"/>
  <c r="C25" i="21"/>
  <c r="L25" i="21"/>
  <c r="I16" i="21"/>
  <c r="K49" i="21"/>
  <c r="D32" i="21"/>
  <c r="I50" i="21"/>
  <c r="F34" i="21"/>
  <c r="F27" i="21"/>
  <c r="F17" i="21" s="1"/>
  <c r="J20" i="21"/>
  <c r="C50" i="21"/>
  <c r="H49" i="21"/>
  <c r="F54" i="21"/>
  <c r="I37" i="21"/>
  <c r="C33" i="21"/>
  <c r="C26" i="21"/>
  <c r="C16" i="21" s="1"/>
  <c r="L20" i="21"/>
  <c r="C37" i="21"/>
  <c r="K32" i="21"/>
  <c r="C52" i="21"/>
  <c r="I51" i="21"/>
  <c r="F35" i="21"/>
  <c r="H20" i="21"/>
  <c r="C34" i="21"/>
  <c r="I33" i="21"/>
  <c r="G20" i="21"/>
  <c r="N20" i="21"/>
  <c r="D18" i="21"/>
  <c r="J49" i="21"/>
  <c r="C35" i="21"/>
  <c r="I34" i="21"/>
  <c r="M20" i="21"/>
  <c r="E20" i="21"/>
  <c r="K18" i="21"/>
  <c r="I35" i="21"/>
  <c r="C49" i="21" l="1"/>
  <c r="I20" i="21"/>
  <c r="F32" i="21"/>
  <c r="I25" i="21"/>
  <c r="D15" i="21"/>
  <c r="K15" i="21"/>
  <c r="F16" i="21"/>
  <c r="F18" i="21"/>
  <c r="F20" i="21"/>
  <c r="C20" i="21"/>
  <c r="C15" i="21" s="1"/>
  <c r="L18" i="21"/>
  <c r="I32" i="21"/>
  <c r="I15" i="21"/>
  <c r="F15" i="21"/>
  <c r="H15" i="21"/>
  <c r="C32" i="21"/>
  <c r="F49" i="21"/>
  <c r="N15" i="21"/>
  <c r="J15" i="21"/>
  <c r="E15" i="21"/>
  <c r="G15" i="21"/>
  <c r="L15" i="21"/>
  <c r="M15" i="21"/>
  <c r="I62" i="20" l="1"/>
  <c r="I28" i="20" s="1"/>
  <c r="F62" i="20"/>
  <c r="C62" i="20"/>
  <c r="I61" i="20"/>
  <c r="F61" i="20"/>
  <c r="C61" i="20"/>
  <c r="I60" i="20"/>
  <c r="F60" i="20"/>
  <c r="C60" i="20"/>
  <c r="N59" i="20"/>
  <c r="M59" i="20"/>
  <c r="L59" i="20"/>
  <c r="K59" i="20"/>
  <c r="J59" i="20"/>
  <c r="J25" i="20" s="1"/>
  <c r="H59" i="20"/>
  <c r="G59" i="20"/>
  <c r="E59" i="20"/>
  <c r="D59" i="20"/>
  <c r="I57" i="20"/>
  <c r="F57" i="20"/>
  <c r="C57" i="20"/>
  <c r="I56" i="20"/>
  <c r="F56" i="20"/>
  <c r="C56" i="20"/>
  <c r="I55" i="20"/>
  <c r="F55" i="20"/>
  <c r="C55" i="20"/>
  <c r="N54" i="20"/>
  <c r="M54" i="20"/>
  <c r="L54" i="20"/>
  <c r="K54" i="20"/>
  <c r="J54" i="20"/>
  <c r="H54" i="20"/>
  <c r="G54" i="20"/>
  <c r="G49" i="20" s="1"/>
  <c r="E54" i="20"/>
  <c r="D54" i="20"/>
  <c r="N52" i="20"/>
  <c r="M52" i="20"/>
  <c r="L52" i="20"/>
  <c r="K52" i="20"/>
  <c r="J52" i="20"/>
  <c r="H52" i="20"/>
  <c r="G52" i="20"/>
  <c r="E52" i="20"/>
  <c r="D52" i="20"/>
  <c r="N51" i="20"/>
  <c r="M51" i="20"/>
  <c r="L51" i="20"/>
  <c r="K51" i="20"/>
  <c r="J51" i="20"/>
  <c r="H51" i="20"/>
  <c r="G51" i="20"/>
  <c r="E51" i="20"/>
  <c r="D51" i="20"/>
  <c r="N50" i="20"/>
  <c r="M50" i="20"/>
  <c r="L50" i="20"/>
  <c r="K50" i="20"/>
  <c r="J50" i="20"/>
  <c r="H50" i="20"/>
  <c r="G50" i="20"/>
  <c r="E50" i="20"/>
  <c r="D50" i="20"/>
  <c r="H49" i="20"/>
  <c r="N45" i="20"/>
  <c r="N42" i="20" s="1"/>
  <c r="L45" i="20"/>
  <c r="L28" i="20" s="1"/>
  <c r="I45" i="20"/>
  <c r="F45" i="20"/>
  <c r="C45" i="20"/>
  <c r="I44" i="20"/>
  <c r="F44" i="20"/>
  <c r="C44" i="20"/>
  <c r="C27" i="20" s="1"/>
  <c r="I43" i="20"/>
  <c r="F43" i="20"/>
  <c r="C43" i="20"/>
  <c r="M42" i="20"/>
  <c r="K42" i="20"/>
  <c r="J42" i="20"/>
  <c r="H42" i="20"/>
  <c r="H25" i="20" s="1"/>
  <c r="G42" i="20"/>
  <c r="E42" i="20"/>
  <c r="D42" i="20"/>
  <c r="N40" i="20"/>
  <c r="M40" i="20"/>
  <c r="M35" i="20" s="1"/>
  <c r="L40" i="20"/>
  <c r="L37" i="20" s="1"/>
  <c r="I40" i="20"/>
  <c r="F40" i="20"/>
  <c r="F35" i="20" s="1"/>
  <c r="C40" i="20"/>
  <c r="C23" i="20" s="1"/>
  <c r="N39" i="20"/>
  <c r="N34" i="20" s="1"/>
  <c r="I39" i="20"/>
  <c r="F39" i="20"/>
  <c r="C39" i="20"/>
  <c r="C34" i="20" s="1"/>
  <c r="N38" i="20"/>
  <c r="N33" i="20" s="1"/>
  <c r="L38" i="20"/>
  <c r="I38" i="20"/>
  <c r="I37" i="20" s="1"/>
  <c r="F38" i="20"/>
  <c r="F21" i="20" s="1"/>
  <c r="C38" i="20"/>
  <c r="C37" i="20" s="1"/>
  <c r="K37" i="20"/>
  <c r="J37" i="20"/>
  <c r="H37" i="20"/>
  <c r="G37" i="20"/>
  <c r="E37" i="20"/>
  <c r="D37" i="20"/>
  <c r="D32" i="20" s="1"/>
  <c r="K35" i="20"/>
  <c r="J35" i="20"/>
  <c r="I35" i="20"/>
  <c r="H35" i="20"/>
  <c r="G35" i="20"/>
  <c r="E35" i="20"/>
  <c r="D35" i="20"/>
  <c r="M34" i="20"/>
  <c r="L34" i="20"/>
  <c r="K34" i="20"/>
  <c r="J34" i="20"/>
  <c r="H34" i="20"/>
  <c r="G34" i="20"/>
  <c r="F34" i="20"/>
  <c r="E34" i="20"/>
  <c r="D34" i="20"/>
  <c r="M33" i="20"/>
  <c r="L33" i="20"/>
  <c r="K33" i="20"/>
  <c r="J33" i="20"/>
  <c r="H33" i="20"/>
  <c r="G33" i="20"/>
  <c r="E33" i="20"/>
  <c r="D33" i="20"/>
  <c r="M28" i="20"/>
  <c r="K28" i="20"/>
  <c r="K18" i="20" s="1"/>
  <c r="J28" i="20"/>
  <c r="H28" i="20"/>
  <c r="G28" i="20"/>
  <c r="E28" i="20"/>
  <c r="D28" i="20"/>
  <c r="D18" i="20" s="1"/>
  <c r="N27" i="20"/>
  <c r="M27" i="20"/>
  <c r="L27" i="20"/>
  <c r="K27" i="20"/>
  <c r="J27" i="20"/>
  <c r="H27" i="20"/>
  <c r="G27" i="20"/>
  <c r="E27" i="20"/>
  <c r="E17" i="20" s="1"/>
  <c r="D27" i="20"/>
  <c r="N26" i="20"/>
  <c r="M26" i="20"/>
  <c r="L26" i="20"/>
  <c r="K26" i="20"/>
  <c r="J26" i="20"/>
  <c r="H26" i="20"/>
  <c r="G26" i="20"/>
  <c r="G16" i="20" s="1"/>
  <c r="F26" i="20"/>
  <c r="E26" i="20"/>
  <c r="D26" i="20"/>
  <c r="K23" i="20"/>
  <c r="J23" i="20"/>
  <c r="I23" i="20"/>
  <c r="I18" i="20" s="1"/>
  <c r="H23" i="20"/>
  <c r="G23" i="20"/>
  <c r="E23" i="20"/>
  <c r="D23" i="20"/>
  <c r="M22" i="20"/>
  <c r="M17" i="20" s="1"/>
  <c r="L22" i="20"/>
  <c r="L17" i="20" s="1"/>
  <c r="K22" i="20"/>
  <c r="K17" i="20" s="1"/>
  <c r="J22" i="20"/>
  <c r="H22" i="20"/>
  <c r="G22" i="20"/>
  <c r="G20" i="20" s="1"/>
  <c r="F22" i="20"/>
  <c r="E22" i="20"/>
  <c r="D22" i="20"/>
  <c r="M21" i="20"/>
  <c r="M16" i="20" s="1"/>
  <c r="L21" i="20"/>
  <c r="K21" i="20"/>
  <c r="K20" i="20" s="1"/>
  <c r="J21" i="20"/>
  <c r="J16" i="20" s="1"/>
  <c r="H21" i="20"/>
  <c r="H16" i="20" s="1"/>
  <c r="G21" i="20"/>
  <c r="E21" i="20"/>
  <c r="E20" i="20" s="1"/>
  <c r="D21" i="20"/>
  <c r="D16" i="20" s="1"/>
  <c r="H18" i="20"/>
  <c r="G18" i="20"/>
  <c r="J17" i="20"/>
  <c r="H17" i="20"/>
  <c r="D17" i="20"/>
  <c r="L16" i="20"/>
  <c r="N21" i="20" l="1"/>
  <c r="N16" i="20" s="1"/>
  <c r="J18" i="20"/>
  <c r="C59" i="20"/>
  <c r="J49" i="20"/>
  <c r="C51" i="20"/>
  <c r="K16" i="20"/>
  <c r="I42" i="20"/>
  <c r="E18" i="20"/>
  <c r="F16" i="20"/>
  <c r="F59" i="20"/>
  <c r="F25" i="20" s="1"/>
  <c r="H20" i="20"/>
  <c r="N35" i="20"/>
  <c r="F23" i="20"/>
  <c r="F33" i="20"/>
  <c r="C50" i="20"/>
  <c r="L42" i="20"/>
  <c r="L32" i="20" s="1"/>
  <c r="N49" i="20"/>
  <c r="F54" i="20"/>
  <c r="C52" i="20"/>
  <c r="F20" i="20"/>
  <c r="C21" i="20"/>
  <c r="I52" i="20"/>
  <c r="E16" i="20"/>
  <c r="L23" i="20"/>
  <c r="L18" i="20" s="1"/>
  <c r="F27" i="20"/>
  <c r="F17" i="20" s="1"/>
  <c r="L35" i="20"/>
  <c r="I34" i="20"/>
  <c r="C33" i="20"/>
  <c r="I54" i="20"/>
  <c r="F52" i="20"/>
  <c r="J20" i="20"/>
  <c r="K25" i="20"/>
  <c r="J32" i="20"/>
  <c r="F37" i="20"/>
  <c r="F32" i="20" s="1"/>
  <c r="K32" i="20"/>
  <c r="F51" i="20"/>
  <c r="I51" i="20"/>
  <c r="I50" i="20"/>
  <c r="G17" i="20"/>
  <c r="D20" i="20"/>
  <c r="F42" i="20"/>
  <c r="I32" i="20"/>
  <c r="N25" i="20"/>
  <c r="H15" i="20"/>
  <c r="D25" i="20"/>
  <c r="I22" i="20"/>
  <c r="E25" i="20"/>
  <c r="M25" i="20"/>
  <c r="I27" i="20"/>
  <c r="C28" i="20"/>
  <c r="E32" i="20"/>
  <c r="C35" i="20"/>
  <c r="M37" i="20"/>
  <c r="K49" i="20"/>
  <c r="C54" i="20"/>
  <c r="N37" i="20"/>
  <c r="C42" i="20"/>
  <c r="D49" i="20"/>
  <c r="L49" i="20"/>
  <c r="F50" i="20"/>
  <c r="L25" i="20"/>
  <c r="I21" i="20"/>
  <c r="C22" i="20"/>
  <c r="M23" i="20"/>
  <c r="M18" i="20" s="1"/>
  <c r="G25" i="20"/>
  <c r="I26" i="20"/>
  <c r="G32" i="20"/>
  <c r="I33" i="20"/>
  <c r="E49" i="20"/>
  <c r="M49" i="20"/>
  <c r="N23" i="20"/>
  <c r="F28" i="20"/>
  <c r="F18" i="20" s="1"/>
  <c r="H32" i="20"/>
  <c r="N28" i="20"/>
  <c r="I59" i="20"/>
  <c r="I25" i="20" s="1"/>
  <c r="C26" i="20"/>
  <c r="C16" i="20" s="1"/>
  <c r="N22" i="20"/>
  <c r="N17" i="20" s="1"/>
  <c r="F15" i="20" l="1"/>
  <c r="L20" i="20"/>
  <c r="L15" i="20" s="1"/>
  <c r="F49" i="20"/>
  <c r="K15" i="20"/>
  <c r="N18" i="20"/>
  <c r="J15" i="20"/>
  <c r="C17" i="20"/>
  <c r="I20" i="20"/>
  <c r="I16" i="20"/>
  <c r="M20" i="20"/>
  <c r="C18" i="20"/>
  <c r="N20" i="20"/>
  <c r="I17" i="20"/>
  <c r="G15" i="20"/>
  <c r="E15" i="20"/>
  <c r="N32" i="20"/>
  <c r="D15" i="20"/>
  <c r="M32" i="20"/>
  <c r="I49" i="20"/>
  <c r="C49" i="20"/>
  <c r="C32" i="20"/>
  <c r="C25" i="20"/>
  <c r="C20" i="20"/>
  <c r="I15" i="20" l="1"/>
  <c r="N15" i="20"/>
  <c r="M15" i="20"/>
  <c r="C15" i="20"/>
  <c r="N54" i="15" l="1"/>
  <c r="M54" i="15"/>
  <c r="L54" i="15"/>
  <c r="K54" i="15"/>
  <c r="J54" i="15"/>
  <c r="I54" i="15"/>
  <c r="H54" i="15"/>
  <c r="G54" i="15"/>
  <c r="F54" i="15"/>
  <c r="E54" i="15"/>
  <c r="D54" i="15"/>
  <c r="C54" i="15"/>
  <c r="N53" i="15"/>
  <c r="M53" i="15"/>
  <c r="L53" i="15"/>
  <c r="K53" i="15"/>
  <c r="J53" i="15"/>
  <c r="I53" i="15"/>
  <c r="H53" i="15"/>
  <c r="G53" i="15"/>
  <c r="F53" i="15"/>
  <c r="E53" i="15"/>
  <c r="D53" i="15"/>
  <c r="C53" i="15"/>
  <c r="N52" i="15"/>
  <c r="M52" i="15"/>
  <c r="L52" i="15"/>
  <c r="K52" i="15"/>
  <c r="J52" i="15"/>
  <c r="I52" i="15"/>
  <c r="H52" i="15"/>
  <c r="G52" i="15"/>
  <c r="F52" i="15"/>
  <c r="E52" i="15"/>
  <c r="D52" i="15"/>
  <c r="C52" i="15"/>
  <c r="N51" i="15"/>
  <c r="M51" i="15"/>
  <c r="L51" i="15"/>
  <c r="K51" i="15"/>
  <c r="J51" i="15"/>
  <c r="I51" i="15"/>
  <c r="H51" i="15"/>
  <c r="G51" i="15"/>
  <c r="F51" i="15"/>
  <c r="E51" i="15"/>
  <c r="D51" i="15"/>
  <c r="C51" i="15"/>
  <c r="N37" i="15"/>
  <c r="M37" i="15"/>
  <c r="L37" i="15"/>
  <c r="K37" i="15"/>
  <c r="J37" i="15"/>
  <c r="I37" i="15"/>
  <c r="H37" i="15"/>
  <c r="G37" i="15"/>
  <c r="F37" i="15"/>
  <c r="E37" i="15"/>
  <c r="D37" i="15"/>
  <c r="C37" i="15"/>
  <c r="N36" i="15"/>
  <c r="M36" i="15"/>
  <c r="L36" i="15"/>
  <c r="K36" i="15"/>
  <c r="J36" i="15"/>
  <c r="I36" i="15"/>
  <c r="H36" i="15"/>
  <c r="G36" i="15"/>
  <c r="F36" i="15"/>
  <c r="E36" i="15"/>
  <c r="D36" i="15"/>
  <c r="C36" i="15"/>
  <c r="N35" i="15"/>
  <c r="M35" i="15"/>
  <c r="L35" i="15"/>
  <c r="K35" i="15"/>
  <c r="J35" i="15"/>
  <c r="I35" i="15"/>
  <c r="H35" i="15"/>
  <c r="G35" i="15"/>
  <c r="F35" i="15"/>
  <c r="E35" i="15"/>
  <c r="D35" i="15"/>
  <c r="C35" i="15"/>
  <c r="N34" i="15"/>
  <c r="M34" i="15"/>
  <c r="L34" i="15"/>
  <c r="K34" i="15"/>
  <c r="J34" i="15"/>
  <c r="I34" i="15"/>
  <c r="H34" i="15"/>
  <c r="G34" i="15"/>
  <c r="F34" i="15"/>
  <c r="E34" i="15"/>
  <c r="D34" i="15"/>
  <c r="C34" i="15"/>
  <c r="N20" i="15"/>
  <c r="M20" i="15"/>
  <c r="L20" i="15"/>
  <c r="K20" i="15"/>
  <c r="J20" i="15"/>
  <c r="I20" i="15"/>
  <c r="H20" i="15"/>
  <c r="G20" i="15"/>
  <c r="F20" i="15"/>
  <c r="E20" i="15"/>
  <c r="D20" i="15"/>
  <c r="C20" i="15"/>
  <c r="N19" i="15"/>
  <c r="M19" i="15"/>
  <c r="L19" i="15"/>
  <c r="K19" i="15"/>
  <c r="J19" i="15"/>
  <c r="I19" i="15"/>
  <c r="H19" i="15"/>
  <c r="G19" i="15"/>
  <c r="F19" i="15"/>
  <c r="E19" i="15"/>
  <c r="D19" i="15"/>
  <c r="C19" i="15"/>
  <c r="N18" i="15"/>
  <c r="M18" i="15"/>
  <c r="L18" i="15"/>
  <c r="K18" i="15"/>
  <c r="J18" i="15"/>
  <c r="I18" i="15"/>
  <c r="H18" i="15"/>
  <c r="G18" i="15"/>
  <c r="F18" i="15"/>
  <c r="E18" i="15"/>
  <c r="D18" i="15"/>
  <c r="C18" i="15"/>
  <c r="N17" i="15"/>
  <c r="M17" i="15"/>
  <c r="L17" i="15"/>
  <c r="K17" i="15"/>
  <c r="J17" i="15"/>
  <c r="I17" i="15"/>
  <c r="H17" i="15"/>
  <c r="G17" i="15"/>
  <c r="F17" i="15"/>
  <c r="E17" i="15"/>
  <c r="D17" i="15"/>
  <c r="C17" i="15"/>
</calcChain>
</file>

<file path=xl/sharedStrings.xml><?xml version="1.0" encoding="utf-8"?>
<sst xmlns="http://schemas.openxmlformats.org/spreadsheetml/2006/main" count="2170" uniqueCount="290">
  <si>
    <t>総数</t>
  </si>
  <si>
    <t>設置者</t>
    <phoneticPr fontId="1"/>
  </si>
  <si>
    <t>総数</t>
    <phoneticPr fontId="1"/>
  </si>
  <si>
    <t>男</t>
    <phoneticPr fontId="1"/>
  </si>
  <si>
    <t>女</t>
    <phoneticPr fontId="1"/>
  </si>
  <si>
    <t>国立</t>
    <phoneticPr fontId="1"/>
  </si>
  <si>
    <t>公立</t>
    <phoneticPr fontId="1"/>
  </si>
  <si>
    <t>私立</t>
    <phoneticPr fontId="1"/>
  </si>
  <si>
    <t>学部（本科）</t>
    <phoneticPr fontId="1"/>
  </si>
  <si>
    <t>専攻科</t>
    <phoneticPr fontId="1"/>
  </si>
  <si>
    <t>別科</t>
    <phoneticPr fontId="1"/>
  </si>
  <si>
    <t>その他</t>
    <phoneticPr fontId="1"/>
  </si>
  <si>
    <t>大学院</t>
    <phoneticPr fontId="1"/>
  </si>
  <si>
    <t>夜間</t>
  </si>
  <si>
    <t>昼間</t>
  </si>
  <si>
    <t>－</t>
  </si>
  <si>
    <t>－</t>
    <phoneticPr fontId="1"/>
  </si>
  <si>
    <t>　資料：京都市総合企画局情報化推進室情報統計課</t>
    <phoneticPr fontId="1"/>
  </si>
  <si>
    <t>平成１３年５月１日</t>
    <phoneticPr fontId="1"/>
  </si>
  <si>
    <t>－</t>
    <phoneticPr fontId="1"/>
  </si>
  <si>
    <t>（３）　学生数</t>
    <phoneticPr fontId="1"/>
  </si>
  <si>
    <t>大学</t>
    <phoneticPr fontId="1"/>
  </si>
  <si>
    <t>－</t>
    <phoneticPr fontId="1"/>
  </si>
  <si>
    <t>総数</t>
    <phoneticPr fontId="1"/>
  </si>
  <si>
    <t>短期大学</t>
    <phoneticPr fontId="1"/>
  </si>
  <si>
    <t>大学</t>
    <phoneticPr fontId="1"/>
  </si>
  <si>
    <t>国立</t>
    <phoneticPr fontId="1"/>
  </si>
  <si>
    <t>　資料：京都市総合企画局情報化推進室情報統計課</t>
    <phoneticPr fontId="1"/>
  </si>
  <si>
    <t>私立</t>
    <phoneticPr fontId="1"/>
  </si>
  <si>
    <t>－</t>
    <phoneticPr fontId="1"/>
  </si>
  <si>
    <t>－</t>
    <phoneticPr fontId="1"/>
  </si>
  <si>
    <t>公立</t>
    <phoneticPr fontId="1"/>
  </si>
  <si>
    <t>国立</t>
    <phoneticPr fontId="1"/>
  </si>
  <si>
    <t>短期大学</t>
    <phoneticPr fontId="1"/>
  </si>
  <si>
    <t>私立</t>
    <phoneticPr fontId="1"/>
  </si>
  <si>
    <t>大学</t>
    <phoneticPr fontId="1"/>
  </si>
  <si>
    <t>総数</t>
    <phoneticPr fontId="1"/>
  </si>
  <si>
    <t>私立</t>
    <phoneticPr fontId="1"/>
  </si>
  <si>
    <t>公立</t>
    <phoneticPr fontId="1"/>
  </si>
  <si>
    <t>国立</t>
    <phoneticPr fontId="1"/>
  </si>
  <si>
    <t>－</t>
    <phoneticPr fontId="1"/>
  </si>
  <si>
    <t>短期大学</t>
    <phoneticPr fontId="1"/>
  </si>
  <si>
    <t>大学</t>
    <phoneticPr fontId="1"/>
  </si>
  <si>
    <t>総数</t>
    <phoneticPr fontId="1"/>
  </si>
  <si>
    <t>女</t>
    <phoneticPr fontId="1"/>
  </si>
  <si>
    <t>男</t>
    <phoneticPr fontId="1"/>
  </si>
  <si>
    <t>その他</t>
    <phoneticPr fontId="1"/>
  </si>
  <si>
    <t>別科</t>
    <phoneticPr fontId="1"/>
  </si>
  <si>
    <t>専攻科</t>
    <phoneticPr fontId="1"/>
  </si>
  <si>
    <t>学部（本科）</t>
    <phoneticPr fontId="1"/>
  </si>
  <si>
    <t>大学院</t>
    <phoneticPr fontId="1"/>
  </si>
  <si>
    <t>設置者</t>
    <phoneticPr fontId="1"/>
  </si>
  <si>
    <t>平成１４年５月１日</t>
    <phoneticPr fontId="1"/>
  </si>
  <si>
    <t>（３）　学生数</t>
    <phoneticPr fontId="1"/>
  </si>
  <si>
    <t>公立</t>
    <phoneticPr fontId="1"/>
  </si>
  <si>
    <t>国立</t>
    <phoneticPr fontId="1"/>
  </si>
  <si>
    <t>短期大学</t>
    <phoneticPr fontId="1"/>
  </si>
  <si>
    <t>大学</t>
    <phoneticPr fontId="1"/>
  </si>
  <si>
    <t>総数</t>
    <phoneticPr fontId="1"/>
  </si>
  <si>
    <t>女</t>
    <phoneticPr fontId="1"/>
  </si>
  <si>
    <t>男</t>
    <phoneticPr fontId="1"/>
  </si>
  <si>
    <t>その他</t>
    <phoneticPr fontId="1"/>
  </si>
  <si>
    <t>別科</t>
    <phoneticPr fontId="1"/>
  </si>
  <si>
    <t>専攻科</t>
    <phoneticPr fontId="1"/>
  </si>
  <si>
    <t>学部（本科）</t>
    <phoneticPr fontId="1"/>
  </si>
  <si>
    <t>大学院</t>
    <phoneticPr fontId="1"/>
  </si>
  <si>
    <t>設置者</t>
    <phoneticPr fontId="1"/>
  </si>
  <si>
    <t>平成１５年５月１日</t>
    <phoneticPr fontId="1"/>
  </si>
  <si>
    <t>（３）　学生数</t>
    <phoneticPr fontId="1"/>
  </si>
  <si>
    <r>
      <t>２　大学及び短期大学</t>
    </r>
    <r>
      <rPr>
        <sz val="11"/>
        <color indexed="8"/>
        <rFont val="ＭＳ ゴシック"/>
        <family val="3"/>
        <charset val="128"/>
      </rPr>
      <t>　　　　　　　　　　　　　　　　　　　　　　　</t>
    </r>
    <phoneticPr fontId="1"/>
  </si>
  <si>
    <r>
      <t>２　大学及び短期大学</t>
    </r>
    <r>
      <rPr>
        <sz val="11"/>
        <color indexed="8"/>
        <rFont val="ＭＳ ゴシック"/>
        <family val="3"/>
        <charset val="128"/>
      </rPr>
      <t>　　　　　　　　　　　　　　　　　　　　　　　</t>
    </r>
    <phoneticPr fontId="1"/>
  </si>
  <si>
    <t>　資料：京都市総合企画局情報化推進室情報統計課</t>
    <phoneticPr fontId="1"/>
  </si>
  <si>
    <t>女</t>
    <phoneticPr fontId="1"/>
  </si>
  <si>
    <t>男</t>
    <phoneticPr fontId="1"/>
  </si>
  <si>
    <t>その他</t>
    <phoneticPr fontId="1"/>
  </si>
  <si>
    <t>別科</t>
    <phoneticPr fontId="1"/>
  </si>
  <si>
    <t>専攻科</t>
    <phoneticPr fontId="1"/>
  </si>
  <si>
    <t>学部（本科）</t>
    <phoneticPr fontId="1"/>
  </si>
  <si>
    <t>大学院</t>
    <phoneticPr fontId="1"/>
  </si>
  <si>
    <t>設置者</t>
    <phoneticPr fontId="1"/>
  </si>
  <si>
    <t>平成１６年５月１日</t>
    <phoneticPr fontId="1"/>
  </si>
  <si>
    <t>（３）　学生数</t>
    <phoneticPr fontId="1"/>
  </si>
  <si>
    <r>
      <t>２　大学及び短期大学</t>
    </r>
    <r>
      <rPr>
        <sz val="11"/>
        <color indexed="8"/>
        <rFont val="ＭＳ ゴシック"/>
        <family val="3"/>
        <charset val="128"/>
      </rPr>
      <t>　　　　　　　　　　　　　　　　　　　　　　　</t>
    </r>
    <phoneticPr fontId="1"/>
  </si>
  <si>
    <t>別　科</t>
    <phoneticPr fontId="1"/>
  </si>
  <si>
    <t>学　部（本科）</t>
    <phoneticPr fontId="1"/>
  </si>
  <si>
    <t>大　学　院</t>
    <phoneticPr fontId="1"/>
  </si>
  <si>
    <t>総　　　数</t>
    <phoneticPr fontId="1"/>
  </si>
  <si>
    <t>平成１７年５月１日</t>
    <phoneticPr fontId="1"/>
  </si>
  <si>
    <t>（３）学生数</t>
    <phoneticPr fontId="1"/>
  </si>
  <si>
    <t>　本表は，毎年５月１日現在で行われる文部科学省所管の学校基本調査（指定統計第１３号）の京都市集計結果である。学校基本調査
にいう学校とは，１．学校教育法第１条に規定する小学校，中学校，高等学校，大学，盲学校，聾学校，養護学校，幼稚園，２．同法
第８２条の２に規定する専修学校，３．同法第８３条に規定する各種学校である。教員数のうち，本務者には，休職者及び育児休業者
並びに産休代替者及び育児休業代替者を含めるが，兼務者には含めない。また，兼務者は延数である。</t>
    <rPh sb="20" eb="22">
      <t>カガク</t>
    </rPh>
    <rPh sb="71" eb="73">
      <t>ガッコウ</t>
    </rPh>
    <rPh sb="73" eb="75">
      <t>キョウイク</t>
    </rPh>
    <rPh sb="75" eb="76">
      <t>ホウ</t>
    </rPh>
    <rPh sb="76" eb="77">
      <t>ダイ</t>
    </rPh>
    <rPh sb="78" eb="79">
      <t>ジョウ</t>
    </rPh>
    <rPh sb="80" eb="82">
      <t>キテイ</t>
    </rPh>
    <rPh sb="84" eb="87">
      <t>ショウガッコウ</t>
    </rPh>
    <rPh sb="88" eb="91">
      <t>チュウガッコウ</t>
    </rPh>
    <rPh sb="92" eb="93">
      <t>コウ</t>
    </rPh>
    <rPh sb="93" eb="94">
      <t>トウ</t>
    </rPh>
    <rPh sb="94" eb="96">
      <t>ガッコウ</t>
    </rPh>
    <rPh sb="97" eb="99">
      <t>ダイガク</t>
    </rPh>
    <rPh sb="100" eb="101">
      <t>モウ</t>
    </rPh>
    <rPh sb="101" eb="103">
      <t>ガッコウ</t>
    </rPh>
    <rPh sb="104" eb="105">
      <t>ロウ</t>
    </rPh>
    <rPh sb="105" eb="107">
      <t>ガッコウ</t>
    </rPh>
    <rPh sb="108" eb="110">
      <t>ヨウゴ</t>
    </rPh>
    <rPh sb="110" eb="112">
      <t>ガッコウ</t>
    </rPh>
    <rPh sb="113" eb="116">
      <t>ヨウチエン</t>
    </rPh>
    <rPh sb="119" eb="120">
      <t>ドウジョウ</t>
    </rPh>
    <rPh sb="120" eb="121">
      <t>ホウ</t>
    </rPh>
    <rPh sb="122" eb="123">
      <t>ダイ</t>
    </rPh>
    <rPh sb="123" eb="125">
      <t>８２ジョウ</t>
    </rPh>
    <rPh sb="125" eb="126">
      <t>ジョウ</t>
    </rPh>
    <rPh sb="129" eb="131">
      <t>キテイ</t>
    </rPh>
    <rPh sb="133" eb="135">
      <t>センシュウ</t>
    </rPh>
    <rPh sb="135" eb="137">
      <t>ガッコウ</t>
    </rPh>
    <rPh sb="141" eb="142">
      <t>ホウ</t>
    </rPh>
    <rPh sb="142" eb="143">
      <t>ダイ</t>
    </rPh>
    <rPh sb="145" eb="146">
      <t>ジョウ</t>
    </rPh>
    <rPh sb="147" eb="149">
      <t>キテイ</t>
    </rPh>
    <rPh sb="151" eb="153">
      <t>カクシュ</t>
    </rPh>
    <rPh sb="159" eb="161">
      <t>キョウイン</t>
    </rPh>
    <rPh sb="161" eb="162">
      <t>スウ</t>
    </rPh>
    <rPh sb="166" eb="168">
      <t>ホンム</t>
    </rPh>
    <rPh sb="168" eb="169">
      <t>シャ</t>
    </rPh>
    <rPh sb="172" eb="173">
      <t>キュウ</t>
    </rPh>
    <rPh sb="173" eb="175">
      <t>キュウショクシャ</t>
    </rPh>
    <rPh sb="175" eb="176">
      <t>オヨ</t>
    </rPh>
    <rPh sb="177" eb="179">
      <t>イクジ</t>
    </rPh>
    <rPh sb="179" eb="182">
      <t>キュウギョウシャ</t>
    </rPh>
    <rPh sb="183" eb="184">
      <t>ナラ</t>
    </rPh>
    <rPh sb="186" eb="188">
      <t>サンキュウ</t>
    </rPh>
    <rPh sb="188" eb="190">
      <t>ダイタイ</t>
    </rPh>
    <rPh sb="190" eb="191">
      <t>シャ</t>
    </rPh>
    <rPh sb="191" eb="192">
      <t>オヨ</t>
    </rPh>
    <rPh sb="201" eb="202">
      <t>フク</t>
    </rPh>
    <rPh sb="206" eb="208">
      <t>ケンム</t>
    </rPh>
    <rPh sb="208" eb="209">
      <t>シャ</t>
    </rPh>
    <rPh sb="211" eb="212">
      <t>フク</t>
    </rPh>
    <rPh sb="219" eb="221">
      <t>ケンム</t>
    </rPh>
    <rPh sb="221" eb="222">
      <t>シャ</t>
    </rPh>
    <rPh sb="223" eb="224">
      <t>エン</t>
    </rPh>
    <rPh sb="224" eb="225">
      <t>スウ</t>
    </rPh>
    <phoneticPr fontId="1"/>
  </si>
  <si>
    <t>　資料：京都市総合企画局情報化推進室情報統計課</t>
    <phoneticPr fontId="1"/>
  </si>
  <si>
    <t>私立</t>
    <phoneticPr fontId="1"/>
  </si>
  <si>
    <t>公立</t>
    <phoneticPr fontId="1"/>
  </si>
  <si>
    <t>国立</t>
    <phoneticPr fontId="1"/>
  </si>
  <si>
    <t>短期大学</t>
    <phoneticPr fontId="1"/>
  </si>
  <si>
    <t>大学</t>
    <phoneticPr fontId="1"/>
  </si>
  <si>
    <t>総数</t>
    <phoneticPr fontId="1"/>
  </si>
  <si>
    <t>女</t>
    <phoneticPr fontId="1"/>
  </si>
  <si>
    <t>男</t>
    <phoneticPr fontId="1"/>
  </si>
  <si>
    <t>その他</t>
    <phoneticPr fontId="1"/>
  </si>
  <si>
    <t>別　科</t>
    <phoneticPr fontId="1"/>
  </si>
  <si>
    <t>専攻科</t>
    <phoneticPr fontId="1"/>
  </si>
  <si>
    <t>学　部（本科）</t>
    <phoneticPr fontId="1"/>
  </si>
  <si>
    <t>大　学　院</t>
    <phoneticPr fontId="1"/>
  </si>
  <si>
    <t>総　　　数</t>
    <phoneticPr fontId="1"/>
  </si>
  <si>
    <t>設置者</t>
    <phoneticPr fontId="1"/>
  </si>
  <si>
    <t>平成１８年５月１日</t>
    <phoneticPr fontId="1"/>
  </si>
  <si>
    <t>（３）　学　　生　　数</t>
    <phoneticPr fontId="1"/>
  </si>
  <si>
    <r>
      <t>２　大学及び短期大学</t>
    </r>
    <r>
      <rPr>
        <sz val="11"/>
        <color indexed="8"/>
        <rFont val="ＭＳ ゴシック"/>
        <family val="3"/>
        <charset val="128"/>
      </rPr>
      <t>　　　　　　　　　　　　　　　　　　　　　　　</t>
    </r>
    <phoneticPr fontId="1"/>
  </si>
  <si>
    <t>平成１９年５月１日</t>
    <phoneticPr fontId="1"/>
  </si>
  <si>
    <t>（単位　人）</t>
    <rPh sb="1" eb="3">
      <t>タンイ</t>
    </rPh>
    <rPh sb="4" eb="5">
      <t>ニン</t>
    </rPh>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</si>
  <si>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</si>
  <si>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t>　資料：京都市総合企画局情報化推進室情報統計担当</t>
    <rPh sb="22" eb="24">
      <t>タントウ</t>
    </rPh>
    <phoneticPr fontId="1"/>
  </si>
  <si>
    <t>私立</t>
    <phoneticPr fontId="1"/>
  </si>
  <si>
    <t>公立</t>
    <phoneticPr fontId="1"/>
  </si>
  <si>
    <t>国立</t>
    <phoneticPr fontId="1"/>
  </si>
  <si>
    <t>短期大学</t>
    <phoneticPr fontId="1"/>
  </si>
  <si>
    <t>大学</t>
    <phoneticPr fontId="1"/>
  </si>
  <si>
    <t>総数</t>
    <phoneticPr fontId="1"/>
  </si>
  <si>
    <t>夜　　　　　　　　　　　間</t>
    <phoneticPr fontId="1"/>
  </si>
  <si>
    <t>昼　　　　　　　　　　　間</t>
    <phoneticPr fontId="1"/>
  </si>
  <si>
    <t>総　　　　　　　　　　数</t>
    <phoneticPr fontId="1"/>
  </si>
  <si>
    <t>女</t>
    <phoneticPr fontId="1"/>
  </si>
  <si>
    <t>男</t>
    <phoneticPr fontId="1"/>
  </si>
  <si>
    <t>その他</t>
    <phoneticPr fontId="1"/>
  </si>
  <si>
    <t>別　科</t>
    <phoneticPr fontId="1"/>
  </si>
  <si>
    <t>専攻科</t>
    <phoneticPr fontId="1"/>
  </si>
  <si>
    <t>学　部（本科）</t>
    <phoneticPr fontId="1"/>
  </si>
  <si>
    <t>大　学　院</t>
    <phoneticPr fontId="1"/>
  </si>
  <si>
    <t>総　　　数</t>
    <phoneticPr fontId="1"/>
  </si>
  <si>
    <t>設置者</t>
    <phoneticPr fontId="1"/>
  </si>
  <si>
    <t>平成２０年５月１日</t>
    <phoneticPr fontId="1"/>
  </si>
  <si>
    <t>（３）　学　　生　　数</t>
    <phoneticPr fontId="1"/>
  </si>
  <si>
    <t>　本表については，１表頭注参照。</t>
    <rPh sb="11" eb="12">
      <t>アタマ</t>
    </rPh>
    <phoneticPr fontId="1"/>
  </si>
  <si>
    <r>
      <t>２　大学及び短期大学</t>
    </r>
    <r>
      <rPr>
        <sz val="11"/>
        <color indexed="8"/>
        <rFont val="ＭＳ ゴシック"/>
        <family val="3"/>
        <charset val="128"/>
      </rPr>
      <t>　　　　　　　　　　　　　　　　　　　　　　　</t>
    </r>
    <phoneticPr fontId="1"/>
  </si>
  <si>
    <t>　a)　聴講生，選科生及び研究生等である。</t>
    <phoneticPr fontId="1"/>
  </si>
  <si>
    <t>　注）大学院大学を含む。　</t>
    <rPh sb="1" eb="2">
      <t>チュウ</t>
    </rPh>
    <phoneticPr fontId="3"/>
  </si>
  <si>
    <t>その他
a)</t>
    <phoneticPr fontId="1"/>
  </si>
  <si>
    <t>平成２１年５月１日</t>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</si>
  <si>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</si>
  <si>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</si>
  <si>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　a)　聴講生，選科生及び研究生等である。</t>
    <phoneticPr fontId="1"/>
  </si>
  <si>
    <t>夜　　　　　　　　　　　間</t>
    <phoneticPr fontId="1"/>
  </si>
  <si>
    <t>昼　　　　　　　　　　　間</t>
    <phoneticPr fontId="1"/>
  </si>
  <si>
    <t>総　　　　　　　　　　数</t>
    <phoneticPr fontId="1"/>
  </si>
  <si>
    <t>その他
a)</t>
    <phoneticPr fontId="1"/>
  </si>
  <si>
    <t>平成２２年５月１日</t>
    <phoneticPr fontId="1"/>
  </si>
  <si>
    <t>　a)　聴講生，選科生及び研究生等である。</t>
    <phoneticPr fontId="1"/>
  </si>
  <si>
    <t>私立</t>
    <phoneticPr fontId="1"/>
  </si>
  <si>
    <t>公立</t>
    <phoneticPr fontId="1"/>
  </si>
  <si>
    <t>国立</t>
    <phoneticPr fontId="1"/>
  </si>
  <si>
    <t>短期大学</t>
    <phoneticPr fontId="1"/>
  </si>
  <si>
    <t>大学</t>
    <phoneticPr fontId="1"/>
  </si>
  <si>
    <t>総数</t>
    <phoneticPr fontId="1"/>
  </si>
  <si>
    <t>夜　　　　　　　　　　　間</t>
    <phoneticPr fontId="1"/>
  </si>
  <si>
    <t>昼　　　　　　　　　　　間</t>
    <phoneticPr fontId="1"/>
  </si>
  <si>
    <t>総　　　　　　　　　　数</t>
    <phoneticPr fontId="1"/>
  </si>
  <si>
    <t>女</t>
    <phoneticPr fontId="1"/>
  </si>
  <si>
    <t>男</t>
    <phoneticPr fontId="1"/>
  </si>
  <si>
    <t>その他
a)</t>
    <phoneticPr fontId="1"/>
  </si>
  <si>
    <t>別　科</t>
    <phoneticPr fontId="1"/>
  </si>
  <si>
    <t>専攻科</t>
    <phoneticPr fontId="1"/>
  </si>
  <si>
    <t>学　部（本科）</t>
    <phoneticPr fontId="1"/>
  </si>
  <si>
    <t>大　学　院</t>
    <phoneticPr fontId="1"/>
  </si>
  <si>
    <t>総　　　数</t>
    <phoneticPr fontId="1"/>
  </si>
  <si>
    <t>設置者</t>
    <phoneticPr fontId="1"/>
  </si>
  <si>
    <t>平成２３年５月１日</t>
    <phoneticPr fontId="1"/>
  </si>
  <si>
    <t>（３）　学　　生　　数</t>
    <phoneticPr fontId="1"/>
  </si>
  <si>
    <r>
      <t>２　大学及び短期大学</t>
    </r>
    <r>
      <rPr>
        <sz val="11"/>
        <color indexed="8"/>
        <rFont val="ＭＳ ゴシック"/>
        <family val="3"/>
        <charset val="128"/>
      </rPr>
      <t>　　　　　　　　　　　　　　　　　　　　　　　</t>
    </r>
    <phoneticPr fontId="1"/>
  </si>
  <si>
    <t>　a)　聴講生，選科生及び研究生等である。</t>
    <phoneticPr fontId="1"/>
  </si>
  <si>
    <t>私立</t>
    <phoneticPr fontId="1"/>
  </si>
  <si>
    <t>公立</t>
    <phoneticPr fontId="1"/>
  </si>
  <si>
    <t>国立</t>
    <phoneticPr fontId="1"/>
  </si>
  <si>
    <t>短期大学</t>
    <phoneticPr fontId="1"/>
  </si>
  <si>
    <t>大学</t>
    <phoneticPr fontId="1"/>
  </si>
  <si>
    <t>総数</t>
    <phoneticPr fontId="1"/>
  </si>
  <si>
    <t>夜　　　　　　　　　　　間</t>
    <phoneticPr fontId="1"/>
  </si>
  <si>
    <t>私立</t>
    <phoneticPr fontId="1"/>
  </si>
  <si>
    <t>公立</t>
    <phoneticPr fontId="1"/>
  </si>
  <si>
    <t>国立</t>
    <phoneticPr fontId="1"/>
  </si>
  <si>
    <t>短期大学</t>
    <phoneticPr fontId="1"/>
  </si>
  <si>
    <t>大学</t>
    <phoneticPr fontId="1"/>
  </si>
  <si>
    <t>総数</t>
    <phoneticPr fontId="1"/>
  </si>
  <si>
    <t>昼　　　　　　　　　　　間</t>
    <phoneticPr fontId="1"/>
  </si>
  <si>
    <t>総　　　　　　　　　　数</t>
    <phoneticPr fontId="1"/>
  </si>
  <si>
    <t>女</t>
    <phoneticPr fontId="1"/>
  </si>
  <si>
    <t>男</t>
    <phoneticPr fontId="1"/>
  </si>
  <si>
    <t>その他
a)</t>
    <phoneticPr fontId="1"/>
  </si>
  <si>
    <t>別　科</t>
    <phoneticPr fontId="1"/>
  </si>
  <si>
    <t>専攻科</t>
    <phoneticPr fontId="1"/>
  </si>
  <si>
    <t>学　部（本科）</t>
    <phoneticPr fontId="1"/>
  </si>
  <si>
    <t>大　学　院</t>
    <phoneticPr fontId="1"/>
  </si>
  <si>
    <t>総　　　数</t>
    <phoneticPr fontId="1"/>
  </si>
  <si>
    <t>設置者</t>
    <phoneticPr fontId="1"/>
  </si>
  <si>
    <t>平成２４年５月１日</t>
    <phoneticPr fontId="1"/>
  </si>
  <si>
    <t>（３）　学　　生　　数</t>
    <phoneticPr fontId="1"/>
  </si>
  <si>
    <t>及び研究科に在籍する人数である。</t>
    <phoneticPr fontId="9"/>
  </si>
  <si>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</si>
  <si>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兼務者は延数である。</t>
    <phoneticPr fontId="9"/>
  </si>
  <si>
    <t>る。教員数のうち，本務者には，休職者及び育児休業者並びに産休代替者及び育児休業代替者を含めるが，兼務者には含めない。また，</t>
    <phoneticPr fontId="9"/>
  </si>
  <si>
    <t>学校，高等学校，特別支援学校，大学，専修学校，各種学校（中等教育学校，高等専門学校は京都市内には設置されていない。）であ</t>
    <phoneticPr fontId="9"/>
  </si>
  <si>
    <t>　本表は，文部科学省所管の学校基本調査（基幹統計）の結果である。対象となる学校は，学校教育法に規定する幼稚園，小学校，中</t>
    <phoneticPr fontId="9"/>
  </si>
  <si>
    <r>
      <t>２　大学及び短期大学</t>
    </r>
    <r>
      <rPr>
        <sz val="11"/>
        <color indexed="8"/>
        <rFont val="ＭＳ ゴシック"/>
        <family val="3"/>
        <charset val="128"/>
      </rPr>
      <t>　　　　　　　　　　　　　　　　　　　　　　　</t>
    </r>
    <phoneticPr fontId="1"/>
  </si>
  <si>
    <t>　なお，表の数値は，同調査の京都市独自集計結果を掲載している。</t>
    <phoneticPr fontId="9"/>
  </si>
  <si>
    <t>（３）　学　　生　　数</t>
    <phoneticPr fontId="1"/>
  </si>
  <si>
    <t>平成２５年５月１日</t>
    <phoneticPr fontId="1"/>
  </si>
  <si>
    <t>設置者</t>
    <phoneticPr fontId="1"/>
  </si>
  <si>
    <t>総　　　数</t>
    <phoneticPr fontId="1"/>
  </si>
  <si>
    <t>大　学　院</t>
    <phoneticPr fontId="1"/>
  </si>
  <si>
    <t>学　部（本科）</t>
    <phoneticPr fontId="1"/>
  </si>
  <si>
    <t>専攻科</t>
    <phoneticPr fontId="1"/>
  </si>
  <si>
    <t>別　科</t>
    <phoneticPr fontId="1"/>
  </si>
  <si>
    <t>その他
a)</t>
    <phoneticPr fontId="1"/>
  </si>
  <si>
    <t>総数</t>
    <phoneticPr fontId="1"/>
  </si>
  <si>
    <t>男</t>
    <phoneticPr fontId="1"/>
  </si>
  <si>
    <t>女</t>
    <phoneticPr fontId="1"/>
  </si>
  <si>
    <t>総　　　　　　　　　　数</t>
    <phoneticPr fontId="1"/>
  </si>
  <si>
    <t>国立</t>
    <phoneticPr fontId="1"/>
  </si>
  <si>
    <t>公立</t>
    <phoneticPr fontId="1"/>
  </si>
  <si>
    <t>私立</t>
    <phoneticPr fontId="1"/>
  </si>
  <si>
    <t>大学</t>
    <phoneticPr fontId="1"/>
  </si>
  <si>
    <t>短期大学</t>
    <phoneticPr fontId="1"/>
  </si>
  <si>
    <t>昼　　　　　　　　　　　間</t>
    <phoneticPr fontId="1"/>
  </si>
  <si>
    <t>夜　　　　　　　　　　　間</t>
    <phoneticPr fontId="1"/>
  </si>
  <si>
    <t>　a)　聴講生，選科生及び研究生等である。</t>
    <phoneticPr fontId="1"/>
  </si>
  <si>
    <r>
      <t>２　大学及び短期大学</t>
    </r>
    <r>
      <rPr>
        <sz val="11"/>
        <color indexed="8"/>
        <rFont val="ＭＳ ゴシック"/>
        <family val="3"/>
        <charset val="128"/>
      </rPr>
      <t>　　　　　　　　　　　　　　　　　　　　　　　</t>
    </r>
    <phoneticPr fontId="1"/>
  </si>
  <si>
    <t>及び研究科に在籍する人数である。</t>
    <rPh sb="0" eb="1">
      <t>オヨ</t>
    </rPh>
    <rPh sb="2" eb="4">
      <t>ケンキュウ</t>
    </rPh>
    <rPh sb="4" eb="5">
      <t>カ</t>
    </rPh>
    <rPh sb="6" eb="8">
      <t>ザイセキ</t>
    </rPh>
    <rPh sb="10" eb="12">
      <t>ニンズウ</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</si>
  <si>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</si>
  <si>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平成２６年５月１日</t>
    <phoneticPr fontId="1"/>
  </si>
  <si>
    <t>設置者</t>
    <phoneticPr fontId="1"/>
  </si>
  <si>
    <t>総　　　数</t>
    <phoneticPr fontId="1"/>
  </si>
  <si>
    <t>大　学　院</t>
    <phoneticPr fontId="1"/>
  </si>
  <si>
    <t>学　部（本科）</t>
    <phoneticPr fontId="1"/>
  </si>
  <si>
    <t>専攻科</t>
    <phoneticPr fontId="1"/>
  </si>
  <si>
    <t>別　科</t>
    <phoneticPr fontId="1"/>
  </si>
  <si>
    <t>その他
a)</t>
    <phoneticPr fontId="1"/>
  </si>
  <si>
    <t>総数</t>
    <phoneticPr fontId="1"/>
  </si>
  <si>
    <t>男</t>
    <phoneticPr fontId="1"/>
  </si>
  <si>
    <t>女</t>
    <phoneticPr fontId="1"/>
  </si>
  <si>
    <t>総　　　　　　　　　　数</t>
    <phoneticPr fontId="1"/>
  </si>
  <si>
    <t>国立</t>
    <phoneticPr fontId="1"/>
  </si>
  <si>
    <t>公立</t>
    <phoneticPr fontId="1"/>
  </si>
  <si>
    <t>私立</t>
    <phoneticPr fontId="1"/>
  </si>
  <si>
    <t>大学</t>
    <phoneticPr fontId="1"/>
  </si>
  <si>
    <t>短期大学</t>
    <phoneticPr fontId="1"/>
  </si>
  <si>
    <t>昼　　　　　　　　　　　間</t>
    <phoneticPr fontId="1"/>
  </si>
  <si>
    <t>国立</t>
    <phoneticPr fontId="1"/>
  </si>
  <si>
    <t>公立</t>
    <phoneticPr fontId="1"/>
  </si>
  <si>
    <t>私立</t>
    <phoneticPr fontId="1"/>
  </si>
  <si>
    <t>大学</t>
    <phoneticPr fontId="1"/>
  </si>
  <si>
    <t>短期大学</t>
    <phoneticPr fontId="1"/>
  </si>
  <si>
    <t>夜　　　　　　　　　　　間</t>
    <phoneticPr fontId="1"/>
  </si>
  <si>
    <t>総数</t>
    <phoneticPr fontId="1"/>
  </si>
  <si>
    <t>　a)　聴講生，選科生及び研究生等である。</t>
    <phoneticPr fontId="1"/>
  </si>
  <si>
    <t>平成２７年５月１日</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</si>
  <si>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</si>
  <si>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（３）　学　　生　　数</t>
    <phoneticPr fontId="1"/>
  </si>
  <si>
    <t>平成２８年５月１日</t>
    <phoneticPr fontId="1"/>
  </si>
  <si>
    <t>設置者</t>
    <phoneticPr fontId="1"/>
  </si>
  <si>
    <t>総　　　数</t>
    <phoneticPr fontId="1"/>
  </si>
  <si>
    <t>大　学　院</t>
    <phoneticPr fontId="1"/>
  </si>
  <si>
    <t>学　部（本科）</t>
    <phoneticPr fontId="1"/>
  </si>
  <si>
    <t>専攻科</t>
    <phoneticPr fontId="1"/>
  </si>
  <si>
    <t>別　科</t>
    <phoneticPr fontId="1"/>
  </si>
  <si>
    <t>その他
a)</t>
    <phoneticPr fontId="1"/>
  </si>
  <si>
    <t>総数</t>
    <phoneticPr fontId="1"/>
  </si>
  <si>
    <t>男</t>
    <phoneticPr fontId="1"/>
  </si>
  <si>
    <t>女</t>
    <phoneticPr fontId="1"/>
  </si>
  <si>
    <t>総　　　　　　　　　　数</t>
    <phoneticPr fontId="1"/>
  </si>
  <si>
    <t>国立</t>
    <phoneticPr fontId="1"/>
  </si>
  <si>
    <t>公立</t>
    <phoneticPr fontId="1"/>
  </si>
  <si>
    <t>私立</t>
    <phoneticPr fontId="1"/>
  </si>
  <si>
    <t>大学</t>
    <phoneticPr fontId="1"/>
  </si>
  <si>
    <t>短期大学</t>
    <phoneticPr fontId="1"/>
  </si>
  <si>
    <t>昼　　　　　　　　　　　間</t>
    <phoneticPr fontId="1"/>
  </si>
  <si>
    <t>夜　　　　　　　　　　　間</t>
    <phoneticPr fontId="1"/>
  </si>
  <si>
    <t>　資料：京都市総合企画局情報化推進室統計解析担当</t>
    <rPh sb="22" eb="24">
      <t>タントウ</t>
    </rPh>
    <phoneticPr fontId="1"/>
  </si>
  <si>
    <t>　a)　聴講生，選科生及び研究生等である。</t>
    <phoneticPr fontId="1"/>
  </si>
  <si>
    <t>平成２９年５月１日</t>
    <phoneticPr fontId="1"/>
  </si>
  <si>
    <t>総　　　　　　　　　　　数</t>
    <phoneticPr fontId="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</si>
  <si>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9"/>
  </si>
  <si>
    <t>平成３０年５月１日</t>
    <phoneticPr fontId="1"/>
  </si>
  <si>
    <t>令和元年５月１日</t>
    <rPh sb="0" eb="2">
      <t>レイワ</t>
    </rPh>
    <rPh sb="2" eb="3">
      <t>モト</t>
    </rPh>
    <phoneticPr fontId="1"/>
  </si>
  <si>
    <r>
      <t>２　大学及び短期大学</t>
    </r>
    <r>
      <rPr>
        <sz val="11"/>
        <color indexed="8"/>
        <rFont val="ＭＳ Ｐゴシック"/>
        <family val="3"/>
        <charset val="128"/>
      </rPr>
      <t>　　　　　　　　　　　　　　　　　　　　　　　</t>
    </r>
    <phoneticPr fontId="1"/>
  </si>
  <si>
    <t>令和２年５月１日</t>
    <rPh sb="0" eb="2">
      <t>レイワ</t>
    </rPh>
    <phoneticPr fontId="1"/>
  </si>
  <si>
    <t>令和３年５月１日</t>
    <rPh sb="0" eb="2">
      <t>レイワ</t>
    </rPh>
    <phoneticPr fontId="1"/>
  </si>
  <si>
    <t>　a)　聴講生、科目等履修生及び研究生等である。</t>
    <phoneticPr fontId="9"/>
  </si>
  <si>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</si>
  <si>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</si>
  <si>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令和４年５月１日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</si>
</sst>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quot;－&quot;"/>
  </numFmts>
  <fonts count="19">
    <font>
      <sz val="9.5500000000000007"/>
      <name val="ＭＳ 明朝"/>
      <family val="1"/>
      <charset val="128"/>
    </font>
    <font>
      <sz val="6"/>
      <name val="ＭＳ Ｐ明朝"/>
      <family val="1"/>
      <charset val="128"/>
    </font>
    <font>
      <sz val="9.5500000000000007"/>
      <name val="ＭＳ ゴシック"/>
      <family val="3"/>
      <charset val="128"/>
    </font>
    <font>
      <b/>
      <sz val="8"/>
      <color indexed="8"/>
      <name val="ＭＳ ゴシック"/>
      <family val="3"/>
      <charset val="128"/>
    </font>
    <font>
      <sz val="8"/>
      <name val="ＭＳ ゴシック"/>
      <family val="3"/>
      <charset val="128"/>
    </font>
    <font>
      <sz val="8"/>
      <name val="ＭＳ 明朝"/>
      <family val="1"/>
      <charset val="128"/>
    </font>
    <font>
      <sz val="8"/>
      <color indexed="8"/>
      <name val="ＭＳ 明朝"/>
      <family val="1"/>
      <charset val="128"/>
    </font>
    <font>
      <b/>
      <sz val="8"/>
      <name val="ＭＳ ゴシック"/>
      <family val="3"/>
      <charset val="128"/>
    </font>
    <font>
      <b/>
      <sz val="11"/>
      <color indexed="8"/>
      <name val="ＭＳ ゴシック"/>
      <family val="3"/>
      <charset val="128"/>
    </font>
    <font>
      <sz val="6"/>
      <name val="ＭＳ 明朝"/>
      <family val="1"/>
      <charset val="128"/>
    </font>
    <font>
      <sz val="11"/>
      <name val="ＭＳ ゴシック"/>
      <family val="3"/>
      <charset val="128"/>
    </font>
    <font>
      <sz val="11"/>
      <color indexed="8"/>
      <name val="ＭＳ ゴシック"/>
      <family val="3"/>
      <charset val="128"/>
    </font>
    <font>
      <b/>
      <sz val="8"/>
      <color indexed="8"/>
      <name val="ＭＳ 明朝"/>
      <family val="1"/>
      <charset val="128"/>
    </font>
    <font>
      <sz val="8"/>
      <color indexed="8"/>
      <name val="ＭＳ ゴシック"/>
      <family val="3"/>
      <charset val="128"/>
    </font>
    <font>
      <b/>
      <sz val="8"/>
      <color indexed="8"/>
      <name val="ＭＳ Ｐゴシック"/>
      <family val="3"/>
      <charset val="128"/>
    </font>
    <font>
      <b/>
      <sz val="8"/>
      <name val="ＭＳ Ｐゴシック"/>
      <family val="3"/>
      <charset val="128"/>
    </font>
    <font>
      <b/>
      <sz val="11"/>
      <color indexed="8"/>
      <name val="ＭＳ Ｐゴシック"/>
      <family val="3"/>
      <charset val="128"/>
    </font>
    <font>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8" fillId="0" borderId="0"/>
  </cellStyleXfs>
  <cellXfs count="22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Fill="1" applyBorder="1" applyAlignment="1" applyProtection="1">
      <alignment vertical="center"/>
    </xf>
    <xf numFmtId="0" fontId="4" fillId="0" borderId="0" xfId="0" applyFont="1" applyAlignment="1">
      <alignment vertical="center"/>
    </xf>
    <xf numFmtId="0" fontId="5" fillId="0" borderId="0" xfId="0" applyFont="1" applyAlignment="1">
      <alignment vertical="center"/>
    </xf>
    <xf numFmtId="0" fontId="6" fillId="0" borderId="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4"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176" fontId="5" fillId="0" borderId="0" xfId="0" applyNumberFormat="1" applyFont="1" applyAlignment="1">
      <alignment horizontal="right" vertical="center"/>
    </xf>
    <xf numFmtId="176" fontId="6" fillId="0" borderId="0" xfId="0" quotePrefix="1" applyNumberFormat="1" applyFont="1" applyFill="1" applyBorder="1" applyAlignment="1" applyProtection="1">
      <alignment horizontal="right" vertical="center"/>
    </xf>
    <xf numFmtId="176" fontId="5" fillId="0" borderId="0" xfId="0" applyNumberFormat="1" applyFont="1" applyBorder="1" applyAlignment="1">
      <alignment horizontal="right" vertical="center"/>
    </xf>
    <xf numFmtId="176" fontId="6" fillId="0" borderId="5" xfId="0" quotePrefix="1" applyNumberFormat="1" applyFont="1" applyFill="1" applyBorder="1" applyAlignment="1" applyProtection="1">
      <alignment horizontal="right" vertical="center"/>
    </xf>
    <xf numFmtId="176" fontId="6" fillId="0" borderId="5" xfId="0" applyNumberFormat="1" applyFont="1" applyFill="1" applyBorder="1" applyAlignment="1" applyProtection="1">
      <alignment horizontal="right" vertical="center"/>
    </xf>
    <xf numFmtId="176" fontId="6" fillId="0" borderId="6" xfId="0" quotePrefix="1" applyNumberFormat="1" applyFont="1" applyFill="1" applyBorder="1" applyAlignment="1" applyProtection="1">
      <alignment horizontal="right" vertical="center"/>
    </xf>
    <xf numFmtId="176" fontId="5" fillId="0" borderId="1" xfId="0" applyNumberFormat="1" applyFont="1" applyBorder="1" applyAlignment="1">
      <alignment horizontal="right" vertical="center"/>
    </xf>
    <xf numFmtId="0" fontId="3" fillId="0" borderId="0" xfId="0" applyFont="1" applyFill="1" applyBorder="1" applyAlignment="1" applyProtection="1">
      <alignment horizontal="distributed" vertical="center"/>
    </xf>
    <xf numFmtId="0" fontId="3" fillId="0" borderId="4" xfId="0" quotePrefix="1" applyFont="1" applyFill="1" applyBorder="1" applyAlignment="1" applyProtection="1">
      <alignment horizontal="distributed" vertical="center"/>
    </xf>
    <xf numFmtId="0" fontId="7" fillId="0" borderId="0" xfId="0" applyFont="1" applyAlignment="1">
      <alignment vertical="center"/>
    </xf>
    <xf numFmtId="176" fontId="3" fillId="0" borderId="0" xfId="0" quotePrefix="1" applyNumberFormat="1" applyFont="1" applyFill="1" applyBorder="1" applyAlignment="1" applyProtection="1">
      <alignment horizontal="right" vertical="center"/>
    </xf>
    <xf numFmtId="176" fontId="7" fillId="0" borderId="0" xfId="0" applyNumberFormat="1" applyFont="1" applyAlignment="1">
      <alignment horizontal="right" vertical="center"/>
    </xf>
    <xf numFmtId="176" fontId="3" fillId="0" borderId="5" xfId="0" quotePrefix="1" applyNumberFormat="1" applyFont="1" applyFill="1" applyBorder="1" applyAlignment="1" applyProtection="1">
      <alignment horizontal="right" vertical="center"/>
    </xf>
    <xf numFmtId="176" fontId="7" fillId="0" borderId="0" xfId="0" applyNumberFormat="1" applyFont="1" applyBorder="1" applyAlignment="1">
      <alignment horizontal="right" vertical="center"/>
    </xf>
    <xf numFmtId="49" fontId="6" fillId="0" borderId="1"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6" fillId="0" borderId="7" xfId="0" quotePrefix="1"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176" fontId="5" fillId="0" borderId="1"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5" fillId="0" borderId="0" xfId="0" applyNumberFormat="1" applyFont="1" applyFill="1" applyAlignment="1">
      <alignment horizontal="right" vertical="center"/>
    </xf>
    <xf numFmtId="176" fontId="7" fillId="0" borderId="0" xfId="0" applyNumberFormat="1" applyFont="1" applyFill="1" applyAlignment="1">
      <alignment horizontal="right" vertical="center"/>
    </xf>
    <xf numFmtId="0" fontId="5"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vertical="center"/>
    </xf>
    <xf numFmtId="176" fontId="7" fillId="0" borderId="0" xfId="0" applyNumberFormat="1" applyFont="1" applyAlignment="1">
      <alignment vertical="center"/>
    </xf>
    <xf numFmtId="176" fontId="6" fillId="0" borderId="0" xfId="0" applyNumberFormat="1" applyFont="1" applyFill="1" applyBorder="1" applyAlignment="1" applyProtection="1">
      <alignment horizontal="right" vertical="center"/>
    </xf>
    <xf numFmtId="0" fontId="6" fillId="0" borderId="0" xfId="0" quotePrefix="1" applyFont="1" applyFill="1" applyBorder="1" applyAlignment="1" applyProtection="1">
      <alignment vertical="center"/>
    </xf>
    <xf numFmtId="0" fontId="6" fillId="0" borderId="4" xfId="0" quotePrefix="1" applyFont="1" applyFill="1" applyBorder="1" applyAlignment="1" applyProtection="1">
      <alignment horizontal="distributed" vertical="center"/>
    </xf>
    <xf numFmtId="0" fontId="12" fillId="0" borderId="0" xfId="0" applyFont="1" applyFill="1" applyBorder="1" applyAlignment="1" applyProtection="1">
      <alignment vertical="center"/>
    </xf>
    <xf numFmtId="0" fontId="6" fillId="0" borderId="0" xfId="0" quotePrefix="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Alignment="1">
      <alignment vertical="center" wrapText="1"/>
    </xf>
    <xf numFmtId="0" fontId="6" fillId="0" borderId="0" xfId="0" applyFont="1" applyFill="1" applyBorder="1" applyAlignment="1" applyProtection="1">
      <alignment vertical="center" wrapText="1"/>
    </xf>
    <xf numFmtId="176" fontId="3"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177" fontId="5" fillId="0" borderId="0" xfId="0" applyNumberFormat="1" applyFont="1" applyBorder="1" applyAlignment="1">
      <alignment horizontal="right" vertical="center"/>
    </xf>
    <xf numFmtId="177" fontId="6" fillId="0" borderId="0" xfId="0" quotePrefix="1" applyNumberFormat="1" applyFont="1" applyFill="1" applyBorder="1" applyAlignment="1" applyProtection="1">
      <alignment horizontal="right" vertical="center"/>
    </xf>
    <xf numFmtId="177" fontId="6" fillId="0" borderId="5" xfId="0" quotePrefix="1" applyNumberFormat="1" applyFont="1" applyFill="1" applyBorder="1" applyAlignment="1" applyProtection="1">
      <alignment horizontal="right" vertical="center"/>
    </xf>
    <xf numFmtId="177" fontId="6" fillId="0" borderId="5" xfId="0" applyNumberFormat="1" applyFont="1" applyFill="1" applyBorder="1" applyAlignment="1" applyProtection="1">
      <alignment horizontal="right" vertical="center"/>
    </xf>
    <xf numFmtId="177" fontId="3" fillId="0" borderId="0" xfId="0" quotePrefix="1"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xf>
    <xf numFmtId="177" fontId="5" fillId="0" borderId="0" xfId="0" applyNumberFormat="1" applyFont="1" applyAlignment="1">
      <alignment horizontal="right" vertical="center"/>
    </xf>
    <xf numFmtId="177" fontId="5" fillId="0" borderId="0" xfId="0" applyNumberFormat="1" applyFont="1" applyAlignment="1">
      <alignment vertical="center"/>
    </xf>
    <xf numFmtId="177" fontId="6" fillId="0" borderId="0" xfId="0" applyNumberFormat="1" applyFont="1" applyFill="1" applyBorder="1" applyAlignment="1" applyProtection="1">
      <alignment vertical="center"/>
    </xf>
    <xf numFmtId="177" fontId="6"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77" fontId="7" fillId="0" borderId="0" xfId="0" applyNumberFormat="1" applyFont="1" applyAlignment="1">
      <alignment vertical="center"/>
    </xf>
    <xf numFmtId="177" fontId="13" fillId="0" borderId="0" xfId="0" quotePrefix="1" applyNumberFormat="1" applyFont="1" applyFill="1" applyBorder="1" applyAlignment="1" applyProtection="1">
      <alignment horizontal="right" vertical="center"/>
    </xf>
    <xf numFmtId="177" fontId="14" fillId="0" borderId="0" xfId="0" quotePrefix="1" applyNumberFormat="1" applyFont="1" applyFill="1" applyBorder="1" applyAlignment="1" applyProtection="1">
      <alignment horizontal="right" vertical="center"/>
    </xf>
    <xf numFmtId="177" fontId="14" fillId="0" borderId="0" xfId="0" applyNumberFormat="1" applyFont="1" applyAlignment="1">
      <alignmen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7" xfId="0" quotePrefix="1" applyFont="1" applyFill="1" applyBorder="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4" xfId="0" quotePrefix="1"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177" fontId="5" fillId="0" borderId="0" xfId="0" applyNumberFormat="1" applyFont="1" applyFill="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Alignment="1">
      <alignmen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6" fillId="0" borderId="1" xfId="0" applyFont="1" applyBorder="1" applyAlignment="1">
      <alignment vertical="center"/>
    </xf>
    <xf numFmtId="0" fontId="6" fillId="0" borderId="0" xfId="0" applyFont="1" applyAlignment="1">
      <alignment vertical="center"/>
    </xf>
    <xf numFmtId="49" fontId="6" fillId="0" borderId="1" xfId="0" applyNumberFormat="1" applyFont="1" applyBorder="1" applyAlignment="1">
      <alignment horizontal="right" vertical="center"/>
    </xf>
    <xf numFmtId="0" fontId="6" fillId="0" borderId="7" xfId="0" quotePrefix="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quotePrefix="1"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0" xfId="0" quotePrefix="1" applyFont="1" applyAlignment="1">
      <alignment horizontal="center" vertical="center"/>
    </xf>
    <xf numFmtId="0" fontId="6" fillId="0" borderId="0" xfId="0" applyFont="1" applyAlignment="1">
      <alignment horizontal="distributed" vertical="center"/>
    </xf>
    <xf numFmtId="0" fontId="6" fillId="0" borderId="4" xfId="0" quotePrefix="1" applyFont="1" applyBorder="1" applyAlignment="1">
      <alignment horizontal="distributed" vertical="center"/>
    </xf>
    <xf numFmtId="0" fontId="6" fillId="0" borderId="4" xfId="0" applyFont="1" applyBorder="1" applyAlignment="1">
      <alignment horizontal="distributed" vertical="center"/>
    </xf>
    <xf numFmtId="177" fontId="6" fillId="0" borderId="0" xfId="0" applyNumberFormat="1" applyFont="1" applyAlignment="1">
      <alignment vertical="center"/>
    </xf>
    <xf numFmtId="177" fontId="14" fillId="0" borderId="0" xfId="0" quotePrefix="1" applyNumberFormat="1" applyFont="1" applyAlignment="1">
      <alignment horizontal="right" vertical="center"/>
    </xf>
    <xf numFmtId="177" fontId="6" fillId="0" borderId="0" xfId="0" quotePrefix="1" applyNumberFormat="1" applyFont="1" applyAlignment="1">
      <alignment horizontal="right" vertical="center"/>
    </xf>
    <xf numFmtId="177" fontId="6" fillId="0" borderId="0" xfId="0" applyNumberFormat="1" applyFont="1" applyAlignment="1">
      <alignment horizontal="right" vertical="center"/>
    </xf>
    <xf numFmtId="0" fontId="3" fillId="0" borderId="0" xfId="0" applyFont="1" applyAlignment="1">
      <alignment horizontal="distributed" vertical="center"/>
    </xf>
    <xf numFmtId="0" fontId="3" fillId="0" borderId="4" xfId="0" quotePrefix="1" applyFont="1" applyBorder="1" applyAlignment="1">
      <alignment horizontal="distributed" vertical="center"/>
    </xf>
    <xf numFmtId="177" fontId="6" fillId="0" borderId="5" xfId="0" applyNumberFormat="1" applyFont="1" applyBorder="1" applyAlignment="1">
      <alignment horizontal="right" vertical="center"/>
    </xf>
    <xf numFmtId="0" fontId="6" fillId="0" borderId="1" xfId="0" applyFont="1" applyBorder="1" applyAlignment="1">
      <alignment horizontal="distributed" vertical="center"/>
    </xf>
    <xf numFmtId="176" fontId="6" fillId="0" borderId="6" xfId="0" quotePrefix="1" applyNumberFormat="1" applyFont="1" applyBorder="1" applyAlignment="1">
      <alignment horizontal="right" vertical="center"/>
    </xf>
    <xf numFmtId="0" fontId="16" fillId="0" borderId="0" xfId="0" applyFont="1" applyAlignment="1">
      <alignment vertical="center"/>
    </xf>
    <xf numFmtId="0" fontId="8"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8" fillId="0" borderId="0" xfId="0" applyFont="1" applyAlignment="1">
      <alignment vertical="center"/>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1" xfId="0" applyFont="1" applyBorder="1" applyAlignment="1" applyProtection="1">
      <alignment vertical="center"/>
      <protection locked="0"/>
    </xf>
    <xf numFmtId="0" fontId="6" fillId="0" borderId="0" xfId="0" applyFont="1" applyAlignment="1" applyProtection="1">
      <alignment vertical="center"/>
      <protection locked="0"/>
    </xf>
    <xf numFmtId="49" fontId="6" fillId="0" borderId="1" xfId="0" applyNumberFormat="1" applyFont="1" applyBorder="1" applyAlignment="1" applyProtection="1">
      <alignment horizontal="right" vertical="center"/>
      <protection locked="0"/>
    </xf>
    <xf numFmtId="0" fontId="6" fillId="0" borderId="7" xfId="0" quotePrefix="1"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7" xfId="0" quotePrefix="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quotePrefix="1" applyFont="1" applyAlignment="1" applyProtection="1">
      <alignment horizontal="center" vertical="center"/>
      <protection locked="0"/>
    </xf>
    <xf numFmtId="0" fontId="6" fillId="0" borderId="0" xfId="0" applyFont="1" applyAlignment="1" applyProtection="1">
      <alignment horizontal="distributed" vertical="center"/>
      <protection locked="0"/>
    </xf>
    <xf numFmtId="0" fontId="6" fillId="0" borderId="4" xfId="0" quotePrefix="1" applyFont="1" applyBorder="1" applyAlignment="1" applyProtection="1">
      <alignment horizontal="distributed" vertical="center"/>
      <protection locked="0"/>
    </xf>
    <xf numFmtId="0" fontId="6" fillId="0" borderId="4" xfId="0" applyFont="1" applyBorder="1" applyAlignment="1" applyProtection="1">
      <alignment horizontal="distributed" vertical="center"/>
      <protection locked="0"/>
    </xf>
    <xf numFmtId="177" fontId="6" fillId="0" borderId="0" xfId="0" applyNumberFormat="1" applyFont="1" applyAlignment="1" applyProtection="1">
      <alignment vertical="center"/>
      <protection locked="0"/>
    </xf>
    <xf numFmtId="177" fontId="5" fillId="0" borderId="0" xfId="0" applyNumberFormat="1" applyFont="1" applyAlignment="1" applyProtection="1">
      <alignment vertical="center"/>
      <protection locked="0"/>
    </xf>
    <xf numFmtId="177" fontId="14" fillId="0" borderId="0" xfId="0" quotePrefix="1" applyNumberFormat="1" applyFont="1" applyAlignment="1" applyProtection="1">
      <alignment horizontal="right" vertical="center"/>
      <protection locked="0"/>
    </xf>
    <xf numFmtId="0" fontId="7" fillId="0" borderId="0" xfId="0" applyFont="1" applyAlignment="1" applyProtection="1">
      <alignment vertical="center"/>
      <protection locked="0"/>
    </xf>
    <xf numFmtId="177" fontId="6" fillId="0" borderId="0" xfId="0" quotePrefix="1" applyNumberFormat="1" applyFont="1" applyAlignment="1" applyProtection="1">
      <alignment horizontal="right" vertical="center"/>
      <protection locked="0"/>
    </xf>
    <xf numFmtId="177" fontId="6" fillId="0" borderId="0" xfId="0" applyNumberFormat="1" applyFont="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177" fontId="14" fillId="0" borderId="0" xfId="0" applyNumberFormat="1" applyFont="1" applyAlignment="1" applyProtection="1">
      <alignment vertical="center"/>
      <protection locked="0"/>
    </xf>
    <xf numFmtId="0" fontId="3" fillId="0" borderId="0" xfId="0" applyFont="1" applyAlignment="1" applyProtection="1">
      <alignment horizontal="distributed" vertical="center"/>
      <protection locked="0"/>
    </xf>
    <xf numFmtId="0" fontId="3" fillId="0" borderId="4" xfId="0" quotePrefix="1" applyFont="1" applyBorder="1" applyAlignment="1" applyProtection="1">
      <alignment horizontal="distributed" vertical="center"/>
      <protection locked="0"/>
    </xf>
    <xf numFmtId="177" fontId="5" fillId="0" borderId="0" xfId="1" applyNumberFormat="1" applyFont="1" applyAlignment="1" applyProtection="1">
      <alignment vertical="center"/>
      <protection locked="0"/>
    </xf>
    <xf numFmtId="177" fontId="6" fillId="0" borderId="5" xfId="0" applyNumberFormat="1" applyFont="1" applyBorder="1" applyAlignment="1" applyProtection="1">
      <alignment horizontal="right" vertical="center"/>
      <protection locked="0"/>
    </xf>
    <xf numFmtId="0" fontId="6" fillId="0" borderId="1" xfId="0" applyFont="1" applyBorder="1" applyAlignment="1" applyProtection="1">
      <alignment horizontal="distributed" vertical="center"/>
      <protection locked="0"/>
    </xf>
    <xf numFmtId="176" fontId="6" fillId="0" borderId="6" xfId="0" quotePrefix="1"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10"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0" borderId="2" xfId="0" applyFont="1" applyBorder="1" applyAlignment="1" applyProtection="1">
      <alignment horizontal="distributed" vertical="center" justifyLastLine="1"/>
      <protection locked="0"/>
    </xf>
    <xf numFmtId="0" fontId="14" fillId="0" borderId="0" xfId="0" applyFont="1" applyAlignment="1" applyProtection="1">
      <alignment horizontal="distributed" vertical="center"/>
      <protection locked="0"/>
    </xf>
    <xf numFmtId="0" fontId="14" fillId="0" borderId="4" xfId="0" applyFont="1" applyBorder="1" applyAlignment="1" applyProtection="1">
      <alignment horizontal="distributed" vertical="center"/>
      <protection locked="0"/>
    </xf>
    <xf numFmtId="177" fontId="15" fillId="0" borderId="5" xfId="0" applyNumberFormat="1" applyFont="1" applyBorder="1" applyAlignment="1" applyProtection="1">
      <alignment horizontal="center" vertical="center"/>
      <protection locked="0"/>
    </xf>
    <xf numFmtId="177" fontId="15" fillId="0" borderId="0" xfId="0" applyNumberFormat="1" applyFont="1" applyAlignment="1" applyProtection="1">
      <alignment horizontal="center" vertical="center"/>
      <protection locked="0"/>
    </xf>
    <xf numFmtId="0" fontId="14" fillId="0" borderId="4" xfId="0" quotePrefix="1" applyFont="1" applyBorder="1" applyAlignment="1" applyProtection="1">
      <alignment horizontal="distributed" vertical="center"/>
      <protection locked="0"/>
    </xf>
    <xf numFmtId="0" fontId="6" fillId="0" borderId="10" xfId="0" applyFont="1" applyBorder="1" applyAlignment="1" applyProtection="1">
      <alignment horizontal="distributed" vertical="center" justifyLastLine="1"/>
      <protection locked="0"/>
    </xf>
    <xf numFmtId="0" fontId="6" fillId="0" borderId="11" xfId="0" applyFont="1" applyBorder="1" applyAlignment="1" applyProtection="1">
      <alignment horizontal="distributed" vertical="center" justifyLastLine="1"/>
      <protection locked="0"/>
    </xf>
    <xf numFmtId="0" fontId="6" fillId="0" borderId="1" xfId="0" applyFont="1" applyBorder="1" applyAlignment="1" applyProtection="1">
      <alignment horizontal="distributed" vertical="center" justifyLastLine="1"/>
      <protection locked="0"/>
    </xf>
    <xf numFmtId="0" fontId="6" fillId="0" borderId="12" xfId="0" applyFont="1" applyBorder="1" applyAlignment="1" applyProtection="1">
      <alignment horizontal="distributed" vertical="center" justifyLastLine="1"/>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quotePrefix="1"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0" fontId="6" fillId="0" borderId="7" xfId="0" quotePrefix="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4" fillId="0" borderId="0" xfId="0" applyFont="1" applyAlignment="1">
      <alignment horizontal="distributed" vertical="center"/>
    </xf>
    <xf numFmtId="0" fontId="14" fillId="0" borderId="4" xfId="0" applyFont="1" applyBorder="1" applyAlignment="1">
      <alignment horizontal="distributed" vertical="center"/>
    </xf>
    <xf numFmtId="177" fontId="15" fillId="0" borderId="5" xfId="0" applyNumberFormat="1" applyFont="1" applyBorder="1" applyAlignment="1">
      <alignment horizontal="center" vertical="center"/>
    </xf>
    <xf numFmtId="177" fontId="15" fillId="0" borderId="0" xfId="0" applyNumberFormat="1" applyFont="1" applyAlignment="1">
      <alignment horizontal="center" vertical="center"/>
    </xf>
    <xf numFmtId="0" fontId="6" fillId="0" borderId="7" xfId="0" applyFont="1" applyBorder="1" applyAlignment="1">
      <alignment horizontal="center" vertical="center" wrapText="1"/>
    </xf>
    <xf numFmtId="0" fontId="6" fillId="0" borderId="7" xfId="0" quotePrefix="1" applyFont="1" applyBorder="1" applyAlignment="1">
      <alignment horizontal="center" vertical="center"/>
    </xf>
    <xf numFmtId="0" fontId="14" fillId="0" borderId="4" xfId="0" quotePrefix="1" applyFont="1" applyBorder="1" applyAlignment="1">
      <alignment horizontal="distributed"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2" xfId="0" quotePrefix="1" applyFont="1" applyBorder="1" applyAlignment="1">
      <alignment horizontal="center" vertical="center"/>
    </xf>
    <xf numFmtId="0" fontId="14" fillId="0" borderId="0" xfId="0" applyFont="1" applyFill="1" applyBorder="1" applyAlignment="1" applyProtection="1">
      <alignment horizontal="distributed" vertical="center"/>
    </xf>
    <xf numFmtId="0" fontId="14" fillId="0" borderId="4" xfId="0" applyFont="1" applyFill="1" applyBorder="1" applyAlignment="1" applyProtection="1">
      <alignment horizontal="distributed" vertical="center"/>
    </xf>
    <xf numFmtId="177" fontId="15" fillId="0" borderId="0" xfId="0" applyNumberFormat="1" applyFont="1" applyBorder="1" applyAlignment="1">
      <alignment horizontal="center" vertical="center"/>
    </xf>
    <xf numFmtId="0" fontId="14" fillId="0" borderId="4" xfId="0" quotePrefix="1" applyFont="1" applyFill="1" applyBorder="1" applyAlignment="1" applyProtection="1">
      <alignment horizontal="distributed" vertical="center"/>
    </xf>
    <xf numFmtId="177" fontId="15" fillId="0" borderId="5" xfId="0" applyNumberFormat="1" applyFont="1" applyFill="1" applyBorder="1" applyAlignment="1">
      <alignment horizontal="center" vertical="center"/>
    </xf>
    <xf numFmtId="177" fontId="15" fillId="0" borderId="0" xfId="0" applyNumberFormat="1" applyFont="1" applyFill="1" applyAlignment="1">
      <alignment horizontal="center" vertical="center"/>
    </xf>
    <xf numFmtId="0" fontId="6" fillId="0" borderId="0" xfId="0" applyFont="1" applyFill="1" applyBorder="1" applyAlignment="1" applyProtection="1">
      <alignment horizontal="left" vertical="center" wrapText="1"/>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2" xfId="0" quotePrefix="1" applyFont="1" applyFill="1" applyBorder="1" applyAlignment="1" applyProtection="1">
      <alignment horizontal="center" vertical="center"/>
    </xf>
    <xf numFmtId="0" fontId="6" fillId="0" borderId="7" xfId="0" applyFont="1" applyFill="1" applyBorder="1" applyAlignment="1" applyProtection="1">
      <alignment horizontal="center" vertical="center" wrapText="1"/>
    </xf>
    <xf numFmtId="0" fontId="6" fillId="0" borderId="7" xfId="0" quotePrefix="1" applyFont="1" applyFill="1" applyBorder="1" applyAlignment="1" applyProtection="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0" xfId="0" applyNumberFormat="1" applyFont="1" applyAlignment="1">
      <alignment horizontal="center" vertical="center"/>
    </xf>
    <xf numFmtId="0" fontId="6" fillId="0" borderId="0" xfId="0" applyFont="1" applyFill="1" applyBorder="1" applyAlignment="1" applyProtection="1">
      <alignment vertical="center" wrapText="1"/>
    </xf>
    <xf numFmtId="0" fontId="3" fillId="0" borderId="0" xfId="0" applyFont="1" applyFill="1" applyBorder="1" applyAlignment="1" applyProtection="1">
      <alignment horizontal="distributed" vertical="center"/>
    </xf>
    <xf numFmtId="0" fontId="3" fillId="0" borderId="4" xfId="0" applyFont="1" applyFill="1" applyBorder="1" applyAlignment="1" applyProtection="1">
      <alignment horizontal="distributed" vertical="center"/>
    </xf>
    <xf numFmtId="0" fontId="3" fillId="0" borderId="4" xfId="0" quotePrefix="1" applyFont="1" applyFill="1" applyBorder="1" applyAlignment="1" applyProtection="1">
      <alignment horizontal="distributed" vertical="center"/>
    </xf>
    <xf numFmtId="0" fontId="8" fillId="0" borderId="0" xfId="0" applyFont="1" applyFill="1" applyBorder="1" applyAlignment="1" applyProtection="1">
      <alignment horizontal="left" vertical="center"/>
    </xf>
    <xf numFmtId="0" fontId="7" fillId="0" borderId="0" xfId="0" applyFont="1" applyAlignment="1">
      <alignment horizontal="distributed" vertical="center"/>
    </xf>
    <xf numFmtId="0" fontId="7" fillId="0" borderId="0" xfId="0" applyFont="1" applyBorder="1" applyAlignment="1">
      <alignment horizontal="distributed" vertical="center"/>
    </xf>
    <xf numFmtId="0" fontId="0" fillId="0" borderId="0" xfId="0" applyAlignment="1">
      <alignment vertical="center" wrapText="1"/>
    </xf>
    <xf numFmtId="0" fontId="6" fillId="0" borderId="10" xfId="0" applyFont="1" applyFill="1" applyBorder="1" applyAlignment="1" applyProtection="1">
      <alignment horizontal="distributed" vertical="center"/>
    </xf>
    <xf numFmtId="0" fontId="6" fillId="0" borderId="11"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0" fontId="7" fillId="0" borderId="5" xfId="0" applyFont="1" applyFill="1" applyBorder="1" applyAlignment="1">
      <alignment horizontal="distributed" vertical="center" justifyLastLine="1"/>
    </xf>
    <xf numFmtId="0" fontId="7" fillId="0" borderId="0" xfId="0" applyFont="1" applyFill="1" applyAlignment="1">
      <alignment horizontal="distributed" vertical="center" justifyLastLine="1"/>
    </xf>
    <xf numFmtId="0" fontId="7" fillId="0" borderId="5" xfId="0" applyFont="1" applyBorder="1" applyAlignment="1">
      <alignment horizontal="distributed" vertical="center" justifyLastLine="1"/>
    </xf>
    <xf numFmtId="0" fontId="7" fillId="0" borderId="0" xfId="0" applyFont="1" applyAlignment="1">
      <alignment horizontal="distributed" vertical="center" justifyLastLine="1"/>
    </xf>
  </cellXfs>
  <cellStyles count="2">
    <cellStyle name="標準" xfId="0" builtinId="0"/>
    <cellStyle name="標準_17‐20　短大" xfId="1" xr:uid="{5216B4A7-C990-45C8-AD92-8D426BD683B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2ECD-0B4B-49CC-A43F-D4698B977D66}">
  <dimension ref="A1:P95"/>
  <sheetViews>
    <sheetView tabSelected="1" zoomScaleNormal="100" workbookViewId="0">
      <pane xSplit="2" ySplit="11" topLeftCell="C12" activePane="bottomRight" state="frozen"/>
      <selection pane="topRight" activeCell="C1" sqref="C1"/>
      <selection pane="bottomLeft" activeCell="A7" sqref="A7"/>
      <selection pane="bottomRight"/>
    </sheetView>
  </sheetViews>
  <sheetFormatPr defaultRowHeight="12"/>
  <cols>
    <col min="1" max="1" width="2" style="112" customWidth="1"/>
    <col min="2" max="2" width="8.7109375" style="112" customWidth="1"/>
    <col min="3" max="5" width="8.5703125" style="112" customWidth="1"/>
    <col min="6" max="8" width="7.5703125" style="112" customWidth="1"/>
    <col min="9" max="9" width="8.5703125" style="112" customWidth="1"/>
    <col min="10" max="11" width="7.5703125" style="112" customWidth="1"/>
    <col min="12" max="14" width="6.7109375" style="112" customWidth="1"/>
    <col min="15" max="15" width="9.42578125" style="112" customWidth="1"/>
    <col min="16" max="16384" width="9.140625" style="112"/>
  </cols>
  <sheetData>
    <row r="1" spans="1:16" ht="13.5" customHeight="1"/>
    <row r="2" spans="1:16" s="149" customFormat="1" ht="13.5" customHeight="1">
      <c r="A2" s="148" t="s">
        <v>69</v>
      </c>
      <c r="B2" s="148"/>
      <c r="C2" s="148"/>
      <c r="D2" s="148"/>
      <c r="E2" s="148"/>
      <c r="F2" s="148"/>
      <c r="G2" s="148"/>
      <c r="H2" s="148"/>
      <c r="I2" s="148"/>
      <c r="J2" s="148"/>
      <c r="K2" s="148"/>
      <c r="L2" s="148"/>
      <c r="M2" s="148"/>
      <c r="N2" s="148"/>
      <c r="O2" s="148"/>
      <c r="P2" s="148"/>
    </row>
    <row r="3" spans="1:16" s="149" customFormat="1" ht="10.5" customHeight="1">
      <c r="B3" s="147"/>
      <c r="C3" s="147"/>
      <c r="D3" s="147"/>
      <c r="E3" s="147"/>
      <c r="F3" s="147"/>
      <c r="G3" s="147"/>
      <c r="H3" s="147"/>
      <c r="I3" s="147"/>
      <c r="J3" s="147"/>
      <c r="K3" s="147"/>
      <c r="L3" s="147"/>
      <c r="M3" s="147"/>
      <c r="N3" s="147"/>
    </row>
    <row r="4" spans="1:16" ht="10.5" customHeight="1">
      <c r="A4" s="150" t="s">
        <v>287</v>
      </c>
      <c r="C4" s="150"/>
      <c r="D4" s="150"/>
      <c r="E4" s="150"/>
      <c r="F4" s="150"/>
      <c r="G4" s="150"/>
      <c r="H4" s="150"/>
      <c r="I4" s="150"/>
      <c r="J4" s="150"/>
      <c r="K4" s="150"/>
      <c r="L4" s="150"/>
      <c r="M4" s="150"/>
      <c r="N4" s="150"/>
      <c r="O4" s="150"/>
      <c r="P4" s="150"/>
    </row>
    <row r="5" spans="1:16" ht="10.5" customHeight="1">
      <c r="A5" s="150" t="s">
        <v>288</v>
      </c>
      <c r="C5" s="151"/>
      <c r="D5" s="151"/>
      <c r="E5" s="151"/>
      <c r="F5" s="151"/>
      <c r="G5" s="151"/>
      <c r="H5" s="151"/>
      <c r="I5" s="151"/>
      <c r="J5" s="151"/>
      <c r="K5" s="151"/>
      <c r="L5" s="151"/>
      <c r="M5" s="151"/>
      <c r="N5" s="151"/>
      <c r="O5" s="151"/>
      <c r="P5" s="151"/>
    </row>
    <row r="6" spans="1:16" ht="10.5" customHeight="1">
      <c r="A6" s="151"/>
      <c r="C6" s="151"/>
      <c r="D6" s="151"/>
      <c r="E6" s="151"/>
      <c r="F6" s="151"/>
      <c r="G6" s="151"/>
      <c r="H6" s="151"/>
      <c r="I6" s="151"/>
      <c r="J6" s="151"/>
      <c r="K6" s="151"/>
      <c r="L6" s="151"/>
      <c r="M6" s="151"/>
      <c r="N6" s="151"/>
    </row>
    <row r="7" spans="1:16" s="113" customFormat="1" ht="13.5" customHeight="1">
      <c r="A7" s="148" t="s">
        <v>107</v>
      </c>
      <c r="B7" s="148"/>
      <c r="C7" s="148"/>
      <c r="D7" s="148"/>
      <c r="E7" s="148"/>
      <c r="F7" s="148"/>
      <c r="G7" s="148"/>
      <c r="H7" s="148"/>
      <c r="I7" s="148"/>
      <c r="J7" s="148"/>
      <c r="K7" s="148"/>
      <c r="L7" s="148"/>
      <c r="M7" s="148"/>
      <c r="N7" s="148"/>
    </row>
    <row r="8" spans="1:16" s="114" customFormat="1" ht="10.5" customHeight="1"/>
    <row r="9" spans="1:16" s="114" customFormat="1" ht="10.5" customHeight="1">
      <c r="B9" s="115"/>
      <c r="C9" s="115"/>
      <c r="D9" s="116"/>
      <c r="E9" s="115"/>
      <c r="F9" s="115"/>
      <c r="G9" s="115"/>
      <c r="H9" s="115"/>
      <c r="I9" s="115"/>
      <c r="J9" s="115"/>
      <c r="K9" s="115"/>
      <c r="L9" s="115"/>
      <c r="M9" s="115"/>
      <c r="N9" s="117" t="s">
        <v>289</v>
      </c>
    </row>
    <row r="10" spans="1:16" s="114" customFormat="1" ht="12" customHeight="1">
      <c r="A10" s="158" t="s">
        <v>1</v>
      </c>
      <c r="B10" s="159"/>
      <c r="C10" s="125"/>
      <c r="D10" s="121" t="s">
        <v>86</v>
      </c>
      <c r="E10" s="122"/>
      <c r="F10" s="162" t="s">
        <v>85</v>
      </c>
      <c r="G10" s="163"/>
      <c r="H10" s="164"/>
      <c r="I10" s="162" t="s">
        <v>84</v>
      </c>
      <c r="J10" s="163"/>
      <c r="K10" s="164"/>
      <c r="L10" s="165" t="s">
        <v>9</v>
      </c>
      <c r="M10" s="165" t="s">
        <v>83</v>
      </c>
      <c r="N10" s="167" t="s">
        <v>137</v>
      </c>
    </row>
    <row r="11" spans="1:16" s="114" customFormat="1" ht="12" customHeight="1">
      <c r="A11" s="160"/>
      <c r="B11" s="161"/>
      <c r="C11" s="152" t="s">
        <v>2</v>
      </c>
      <c r="D11" s="124" t="s">
        <v>3</v>
      </c>
      <c r="E11" s="123" t="s">
        <v>4</v>
      </c>
      <c r="F11" s="152" t="s">
        <v>2</v>
      </c>
      <c r="G11" s="123" t="s">
        <v>3</v>
      </c>
      <c r="H11" s="123" t="s">
        <v>4</v>
      </c>
      <c r="I11" s="152" t="s">
        <v>2</v>
      </c>
      <c r="J11" s="123" t="s">
        <v>3</v>
      </c>
      <c r="K11" s="123" t="s">
        <v>4</v>
      </c>
      <c r="L11" s="166"/>
      <c r="M11" s="166"/>
      <c r="N11" s="168"/>
    </row>
    <row r="12" spans="1:16" s="114" customFormat="1" ht="6" customHeight="1">
      <c r="A12" s="126"/>
      <c r="B12" s="126"/>
      <c r="C12" s="127"/>
      <c r="D12" s="126"/>
      <c r="E12" s="126"/>
      <c r="F12" s="126"/>
      <c r="G12" s="126"/>
      <c r="H12" s="126"/>
      <c r="I12" s="126"/>
      <c r="J12" s="126"/>
      <c r="K12" s="126"/>
      <c r="L12" s="128"/>
      <c r="M12" s="128"/>
      <c r="N12" s="128"/>
    </row>
    <row r="13" spans="1:16" s="114" customFormat="1" ht="10.5" customHeight="1">
      <c r="A13" s="129"/>
      <c r="B13" s="130"/>
      <c r="C13" s="155" t="s">
        <v>279</v>
      </c>
      <c r="D13" s="156"/>
      <c r="E13" s="156"/>
      <c r="F13" s="156"/>
      <c r="G13" s="156"/>
      <c r="H13" s="156"/>
      <c r="I13" s="156"/>
      <c r="J13" s="156"/>
      <c r="K13" s="156"/>
      <c r="L13" s="156"/>
      <c r="M13" s="156"/>
      <c r="N13" s="156"/>
    </row>
    <row r="14" spans="1:16" s="114" customFormat="1" ht="6" customHeight="1">
      <c r="A14" s="129"/>
      <c r="B14" s="131"/>
      <c r="C14" s="132"/>
      <c r="D14" s="133"/>
      <c r="E14" s="133"/>
      <c r="F14" s="133"/>
      <c r="G14" s="133"/>
      <c r="H14" s="133"/>
      <c r="I14" s="133"/>
      <c r="J14" s="133"/>
      <c r="K14" s="133"/>
      <c r="L14" s="133"/>
      <c r="M14" s="133"/>
      <c r="N14" s="133"/>
    </row>
    <row r="15" spans="1:16" s="135" customFormat="1" ht="10.5" customHeight="1">
      <c r="A15" s="153" t="s">
        <v>2</v>
      </c>
      <c r="B15" s="157"/>
      <c r="C15" s="134">
        <v>150648</v>
      </c>
      <c r="D15" s="134">
        <v>78115</v>
      </c>
      <c r="E15" s="134">
        <v>72533</v>
      </c>
      <c r="F15" s="134">
        <v>16851</v>
      </c>
      <c r="G15" s="134">
        <v>11022</v>
      </c>
      <c r="H15" s="134">
        <v>5829</v>
      </c>
      <c r="I15" s="134">
        <v>130972</v>
      </c>
      <c r="J15" s="134">
        <v>65669</v>
      </c>
      <c r="K15" s="134">
        <v>65303</v>
      </c>
      <c r="L15" s="134">
        <v>110</v>
      </c>
      <c r="M15" s="134">
        <v>53</v>
      </c>
      <c r="N15" s="134">
        <v>2662</v>
      </c>
    </row>
    <row r="16" spans="1:16" s="114" customFormat="1" ht="10.5" customHeight="1">
      <c r="A16" s="129"/>
      <c r="B16" s="131" t="s">
        <v>5</v>
      </c>
      <c r="C16" s="136">
        <v>28609</v>
      </c>
      <c r="D16" s="136">
        <v>20627</v>
      </c>
      <c r="E16" s="136">
        <v>7982</v>
      </c>
      <c r="F16" s="136">
        <v>11051</v>
      </c>
      <c r="G16" s="136">
        <v>7732</v>
      </c>
      <c r="H16" s="136">
        <v>3319</v>
      </c>
      <c r="I16" s="136">
        <v>16743</v>
      </c>
      <c r="J16" s="136">
        <v>12440</v>
      </c>
      <c r="K16" s="136">
        <v>4303</v>
      </c>
      <c r="L16" s="136">
        <v>13</v>
      </c>
      <c r="M16" s="136">
        <v>0</v>
      </c>
      <c r="N16" s="136">
        <v>802</v>
      </c>
    </row>
    <row r="17" spans="1:14" s="114" customFormat="1" ht="10.5" customHeight="1">
      <c r="A17" s="129"/>
      <c r="B17" s="131" t="s">
        <v>6</v>
      </c>
      <c r="C17" s="136">
        <v>4781</v>
      </c>
      <c r="D17" s="136">
        <v>1897</v>
      </c>
      <c r="E17" s="136">
        <v>2884</v>
      </c>
      <c r="F17" s="136">
        <v>866</v>
      </c>
      <c r="G17" s="136">
        <v>437</v>
      </c>
      <c r="H17" s="136">
        <v>429</v>
      </c>
      <c r="I17" s="136">
        <v>3826</v>
      </c>
      <c r="J17" s="136">
        <v>1405</v>
      </c>
      <c r="K17" s="136">
        <v>2421</v>
      </c>
      <c r="L17" s="136">
        <v>0</v>
      </c>
      <c r="M17" s="136">
        <v>0</v>
      </c>
      <c r="N17" s="136">
        <v>89</v>
      </c>
    </row>
    <row r="18" spans="1:14" s="114" customFormat="1" ht="10.5" customHeight="1">
      <c r="A18" s="129"/>
      <c r="B18" s="131" t="s">
        <v>7</v>
      </c>
      <c r="C18" s="136">
        <v>117258</v>
      </c>
      <c r="D18" s="136">
        <v>55591</v>
      </c>
      <c r="E18" s="136">
        <v>61667</v>
      </c>
      <c r="F18" s="136">
        <v>4934</v>
      </c>
      <c r="G18" s="136">
        <v>2853</v>
      </c>
      <c r="H18" s="136">
        <v>2081</v>
      </c>
      <c r="I18" s="136">
        <v>110403</v>
      </c>
      <c r="J18" s="136">
        <v>51824</v>
      </c>
      <c r="K18" s="136">
        <v>58579</v>
      </c>
      <c r="L18" s="136">
        <v>97</v>
      </c>
      <c r="M18" s="136">
        <v>53</v>
      </c>
      <c r="N18" s="136">
        <v>1771</v>
      </c>
    </row>
    <row r="19" spans="1:14" s="114" customFormat="1" ht="6" customHeight="1">
      <c r="A19" s="129"/>
      <c r="B19" s="131"/>
      <c r="C19" s="137"/>
      <c r="D19" s="138"/>
      <c r="E19" s="138"/>
      <c r="F19" s="138"/>
      <c r="G19" s="138"/>
      <c r="H19" s="138"/>
      <c r="I19" s="138"/>
      <c r="J19" s="138"/>
      <c r="K19" s="138"/>
      <c r="L19" s="138"/>
      <c r="M19" s="138"/>
      <c r="N19" s="138"/>
    </row>
    <row r="20" spans="1:14" s="135" customFormat="1" ht="10.5" customHeight="1">
      <c r="A20" s="153" t="s">
        <v>21</v>
      </c>
      <c r="B20" s="154"/>
      <c r="C20" s="134">
        <v>148315</v>
      </c>
      <c r="D20" s="134">
        <v>77695</v>
      </c>
      <c r="E20" s="134">
        <v>70620</v>
      </c>
      <c r="F20" s="134">
        <v>16851</v>
      </c>
      <c r="G20" s="134">
        <v>11022</v>
      </c>
      <c r="H20" s="134">
        <v>5829</v>
      </c>
      <c r="I20" s="134">
        <v>128749</v>
      </c>
      <c r="J20" s="134">
        <v>65257</v>
      </c>
      <c r="K20" s="134">
        <v>63492</v>
      </c>
      <c r="L20" s="134">
        <v>25</v>
      </c>
      <c r="M20" s="134">
        <v>53</v>
      </c>
      <c r="N20" s="134">
        <v>2637</v>
      </c>
    </row>
    <row r="21" spans="1:14" s="114" customFormat="1" ht="10.5" customHeight="1">
      <c r="A21" s="129"/>
      <c r="B21" s="131" t="s">
        <v>5</v>
      </c>
      <c r="C21" s="136">
        <v>28609</v>
      </c>
      <c r="D21" s="136">
        <v>20627</v>
      </c>
      <c r="E21" s="136">
        <v>7982</v>
      </c>
      <c r="F21" s="136">
        <v>11051</v>
      </c>
      <c r="G21" s="136">
        <v>7732</v>
      </c>
      <c r="H21" s="136">
        <v>3319</v>
      </c>
      <c r="I21" s="136">
        <v>16743</v>
      </c>
      <c r="J21" s="136">
        <v>12440</v>
      </c>
      <c r="K21" s="136">
        <v>4303</v>
      </c>
      <c r="L21" s="136">
        <v>13</v>
      </c>
      <c r="M21" s="136">
        <v>0</v>
      </c>
      <c r="N21" s="136">
        <v>802</v>
      </c>
    </row>
    <row r="22" spans="1:14" s="114" customFormat="1" ht="10.5" customHeight="1">
      <c r="A22" s="129"/>
      <c r="B22" s="131" t="s">
        <v>6</v>
      </c>
      <c r="C22" s="136">
        <v>4781</v>
      </c>
      <c r="D22" s="136">
        <v>1897</v>
      </c>
      <c r="E22" s="136">
        <v>2884</v>
      </c>
      <c r="F22" s="136">
        <v>866</v>
      </c>
      <c r="G22" s="136">
        <v>437</v>
      </c>
      <c r="H22" s="136">
        <v>429</v>
      </c>
      <c r="I22" s="136">
        <v>3826</v>
      </c>
      <c r="J22" s="136">
        <v>1405</v>
      </c>
      <c r="K22" s="136">
        <v>2421</v>
      </c>
      <c r="L22" s="136">
        <v>0</v>
      </c>
      <c r="M22" s="136">
        <v>0</v>
      </c>
      <c r="N22" s="136">
        <v>89</v>
      </c>
    </row>
    <row r="23" spans="1:14" s="114" customFormat="1" ht="10.5" customHeight="1">
      <c r="A23" s="129"/>
      <c r="B23" s="131" t="s">
        <v>7</v>
      </c>
      <c r="C23" s="136">
        <v>114925</v>
      </c>
      <c r="D23" s="136">
        <v>55171</v>
      </c>
      <c r="E23" s="136">
        <v>59754</v>
      </c>
      <c r="F23" s="136">
        <v>4934</v>
      </c>
      <c r="G23" s="136">
        <v>2853</v>
      </c>
      <c r="H23" s="136">
        <v>2081</v>
      </c>
      <c r="I23" s="136">
        <v>108180</v>
      </c>
      <c r="J23" s="136">
        <v>51412</v>
      </c>
      <c r="K23" s="136">
        <v>56768</v>
      </c>
      <c r="L23" s="136">
        <v>12</v>
      </c>
      <c r="M23" s="136">
        <v>53</v>
      </c>
      <c r="N23" s="136">
        <v>1746</v>
      </c>
    </row>
    <row r="24" spans="1:14" s="114" customFormat="1" ht="6" customHeight="1">
      <c r="A24" s="129"/>
      <c r="B24" s="131"/>
      <c r="C24" s="137"/>
      <c r="D24" s="138"/>
      <c r="E24" s="138"/>
      <c r="F24" s="138"/>
      <c r="G24" s="138"/>
      <c r="H24" s="138"/>
      <c r="I24" s="138"/>
      <c r="J24" s="138"/>
      <c r="K24" s="138"/>
      <c r="L24" s="138"/>
      <c r="M24" s="138"/>
      <c r="N24" s="138"/>
    </row>
    <row r="25" spans="1:14" s="135" customFormat="1" ht="10.5" customHeight="1">
      <c r="A25" s="153" t="s">
        <v>24</v>
      </c>
      <c r="B25" s="154"/>
      <c r="C25" s="134">
        <v>2333</v>
      </c>
      <c r="D25" s="134">
        <v>420</v>
      </c>
      <c r="E25" s="134">
        <v>1913</v>
      </c>
      <c r="F25" s="139">
        <v>0</v>
      </c>
      <c r="G25" s="139">
        <v>0</v>
      </c>
      <c r="H25" s="139">
        <v>0</v>
      </c>
      <c r="I25" s="134">
        <v>2223</v>
      </c>
      <c r="J25" s="134">
        <v>412</v>
      </c>
      <c r="K25" s="134">
        <v>1811</v>
      </c>
      <c r="L25" s="134">
        <v>85</v>
      </c>
      <c r="M25" s="134">
        <v>0</v>
      </c>
      <c r="N25" s="134">
        <v>25</v>
      </c>
    </row>
    <row r="26" spans="1:14" s="114" customFormat="1" ht="10.5" customHeight="1">
      <c r="A26" s="129"/>
      <c r="B26" s="131" t="s">
        <v>5</v>
      </c>
      <c r="C26" s="136">
        <v>0</v>
      </c>
      <c r="D26" s="136">
        <v>0</v>
      </c>
      <c r="E26" s="136">
        <v>0</v>
      </c>
      <c r="F26" s="133">
        <v>0</v>
      </c>
      <c r="G26" s="133">
        <v>0</v>
      </c>
      <c r="H26" s="133">
        <v>0</v>
      </c>
      <c r="I26" s="136">
        <v>0</v>
      </c>
      <c r="J26" s="136">
        <v>0</v>
      </c>
      <c r="K26" s="136">
        <v>0</v>
      </c>
      <c r="L26" s="136">
        <v>0</v>
      </c>
      <c r="M26" s="136">
        <v>0</v>
      </c>
      <c r="N26" s="136">
        <v>0</v>
      </c>
    </row>
    <row r="27" spans="1:14" s="114" customFormat="1" ht="10.5" customHeight="1">
      <c r="A27" s="129"/>
      <c r="B27" s="131" t="s">
        <v>6</v>
      </c>
      <c r="C27" s="136">
        <v>0</v>
      </c>
      <c r="D27" s="136">
        <v>0</v>
      </c>
      <c r="E27" s="136">
        <v>0</v>
      </c>
      <c r="F27" s="133">
        <v>0</v>
      </c>
      <c r="G27" s="133">
        <v>0</v>
      </c>
      <c r="H27" s="133">
        <v>0</v>
      </c>
      <c r="I27" s="136">
        <v>0</v>
      </c>
      <c r="J27" s="136">
        <v>0</v>
      </c>
      <c r="K27" s="136">
        <v>0</v>
      </c>
      <c r="L27" s="136">
        <v>0</v>
      </c>
      <c r="M27" s="136">
        <v>0</v>
      </c>
      <c r="N27" s="136">
        <v>0</v>
      </c>
    </row>
    <row r="28" spans="1:14" s="114" customFormat="1" ht="10.5" customHeight="1">
      <c r="A28" s="129"/>
      <c r="B28" s="131" t="s">
        <v>7</v>
      </c>
      <c r="C28" s="136">
        <v>2333</v>
      </c>
      <c r="D28" s="136">
        <v>420</v>
      </c>
      <c r="E28" s="136">
        <v>1913</v>
      </c>
      <c r="F28" s="133">
        <v>0</v>
      </c>
      <c r="G28" s="133">
        <v>0</v>
      </c>
      <c r="H28" s="133">
        <v>0</v>
      </c>
      <c r="I28" s="136">
        <v>2223</v>
      </c>
      <c r="J28" s="136">
        <v>412</v>
      </c>
      <c r="K28" s="136">
        <v>1811</v>
      </c>
      <c r="L28" s="136">
        <v>85</v>
      </c>
      <c r="M28" s="136">
        <v>0</v>
      </c>
      <c r="N28" s="136">
        <v>25</v>
      </c>
    </row>
    <row r="29" spans="1:14" s="114" customFormat="1" ht="6" customHeight="1">
      <c r="A29" s="129"/>
      <c r="B29" s="131"/>
      <c r="C29" s="132"/>
      <c r="D29" s="133"/>
      <c r="E29" s="133"/>
      <c r="F29" s="133"/>
      <c r="G29" s="133"/>
      <c r="H29" s="133"/>
      <c r="I29" s="133"/>
      <c r="J29" s="133"/>
      <c r="K29" s="133"/>
      <c r="L29" s="133"/>
      <c r="M29" s="133"/>
      <c r="N29" s="133"/>
    </row>
    <row r="30" spans="1:14" s="114" customFormat="1" ht="10.5" customHeight="1">
      <c r="A30" s="129"/>
      <c r="B30" s="130"/>
      <c r="C30" s="155" t="s">
        <v>120</v>
      </c>
      <c r="D30" s="156"/>
      <c r="E30" s="156"/>
      <c r="F30" s="156"/>
      <c r="G30" s="156"/>
      <c r="H30" s="156"/>
      <c r="I30" s="156"/>
      <c r="J30" s="156"/>
      <c r="K30" s="156"/>
      <c r="L30" s="156"/>
      <c r="M30" s="156"/>
      <c r="N30" s="156"/>
    </row>
    <row r="31" spans="1:14" s="114" customFormat="1" ht="6" customHeight="1">
      <c r="A31" s="129"/>
      <c r="B31" s="131"/>
      <c r="C31" s="132"/>
      <c r="D31" s="133"/>
      <c r="E31" s="133"/>
      <c r="F31" s="133"/>
      <c r="G31" s="133"/>
      <c r="H31" s="133"/>
      <c r="I31" s="133"/>
      <c r="J31" s="133"/>
      <c r="K31" s="133"/>
      <c r="L31" s="133"/>
      <c r="M31" s="133"/>
      <c r="N31" s="133"/>
    </row>
    <row r="32" spans="1:14" s="135" customFormat="1" ht="10.5" customHeight="1">
      <c r="A32" s="153" t="s">
        <v>2</v>
      </c>
      <c r="B32" s="154"/>
      <c r="C32" s="134">
        <v>150481</v>
      </c>
      <c r="D32" s="134">
        <v>78050</v>
      </c>
      <c r="E32" s="134">
        <v>72431</v>
      </c>
      <c r="F32" s="134">
        <v>16851</v>
      </c>
      <c r="G32" s="134">
        <v>11022</v>
      </c>
      <c r="H32" s="134">
        <v>5829</v>
      </c>
      <c r="I32" s="134">
        <v>130805</v>
      </c>
      <c r="J32" s="134">
        <v>65604</v>
      </c>
      <c r="K32" s="134">
        <v>65201</v>
      </c>
      <c r="L32" s="134">
        <v>110</v>
      </c>
      <c r="M32" s="134">
        <v>53</v>
      </c>
      <c r="N32" s="134">
        <v>2662</v>
      </c>
    </row>
    <row r="33" spans="1:15" s="114" customFormat="1" ht="10.5" customHeight="1">
      <c r="A33" s="129"/>
      <c r="B33" s="131" t="s">
        <v>5</v>
      </c>
      <c r="C33" s="136">
        <v>28608</v>
      </c>
      <c r="D33" s="136">
        <v>20626</v>
      </c>
      <c r="E33" s="136">
        <v>7982</v>
      </c>
      <c r="F33" s="136">
        <v>11051</v>
      </c>
      <c r="G33" s="136">
        <v>7732</v>
      </c>
      <c r="H33" s="136">
        <v>3319</v>
      </c>
      <c r="I33" s="136">
        <v>16742</v>
      </c>
      <c r="J33" s="136">
        <v>12439</v>
      </c>
      <c r="K33" s="136">
        <v>4303</v>
      </c>
      <c r="L33" s="136">
        <v>13</v>
      </c>
      <c r="M33" s="136">
        <v>0</v>
      </c>
      <c r="N33" s="136">
        <v>802</v>
      </c>
    </row>
    <row r="34" spans="1:15" s="114" customFormat="1" ht="10.5" customHeight="1">
      <c r="A34" s="129"/>
      <c r="B34" s="131" t="s">
        <v>6</v>
      </c>
      <c r="C34" s="136">
        <v>4781</v>
      </c>
      <c r="D34" s="136">
        <v>1897</v>
      </c>
      <c r="E34" s="136">
        <v>2884</v>
      </c>
      <c r="F34" s="136">
        <v>866</v>
      </c>
      <c r="G34" s="136">
        <v>437</v>
      </c>
      <c r="H34" s="136">
        <v>429</v>
      </c>
      <c r="I34" s="136">
        <v>3826</v>
      </c>
      <c r="J34" s="136">
        <v>1405</v>
      </c>
      <c r="K34" s="136">
        <v>2421</v>
      </c>
      <c r="L34" s="136">
        <v>0</v>
      </c>
      <c r="M34" s="136">
        <v>0</v>
      </c>
      <c r="N34" s="136">
        <v>89</v>
      </c>
    </row>
    <row r="35" spans="1:15" s="114" customFormat="1" ht="10.5" customHeight="1">
      <c r="A35" s="129"/>
      <c r="B35" s="131" t="s">
        <v>7</v>
      </c>
      <c r="C35" s="136">
        <v>117092</v>
      </c>
      <c r="D35" s="136">
        <v>55527</v>
      </c>
      <c r="E35" s="136">
        <v>61565</v>
      </c>
      <c r="F35" s="136">
        <v>4934</v>
      </c>
      <c r="G35" s="136">
        <v>2853</v>
      </c>
      <c r="H35" s="136">
        <v>2081</v>
      </c>
      <c r="I35" s="136">
        <v>110237</v>
      </c>
      <c r="J35" s="136">
        <v>51760</v>
      </c>
      <c r="K35" s="136">
        <v>58477</v>
      </c>
      <c r="L35" s="136">
        <v>97</v>
      </c>
      <c r="M35" s="136">
        <v>53</v>
      </c>
      <c r="N35" s="136">
        <v>1771</v>
      </c>
    </row>
    <row r="36" spans="1:15" s="114" customFormat="1" ht="6" customHeight="1">
      <c r="A36" s="129"/>
      <c r="B36" s="131"/>
      <c r="C36" s="137"/>
      <c r="D36" s="138"/>
      <c r="E36" s="138"/>
      <c r="F36" s="138"/>
      <c r="G36" s="138"/>
      <c r="H36" s="138"/>
      <c r="I36" s="138"/>
      <c r="J36" s="138"/>
      <c r="K36" s="138"/>
      <c r="L36" s="138"/>
      <c r="M36" s="138"/>
      <c r="N36" s="138"/>
    </row>
    <row r="37" spans="1:15" s="135" customFormat="1" ht="10.5" customHeight="1">
      <c r="A37" s="153" t="s">
        <v>21</v>
      </c>
      <c r="B37" s="154"/>
      <c r="C37" s="134">
        <v>148314</v>
      </c>
      <c r="D37" s="134">
        <v>77694</v>
      </c>
      <c r="E37" s="134">
        <v>70620</v>
      </c>
      <c r="F37" s="134">
        <v>16851</v>
      </c>
      <c r="G37" s="134">
        <v>11022</v>
      </c>
      <c r="H37" s="134">
        <v>5829</v>
      </c>
      <c r="I37" s="134">
        <v>128748</v>
      </c>
      <c r="J37" s="134">
        <v>65256</v>
      </c>
      <c r="K37" s="134">
        <v>63492</v>
      </c>
      <c r="L37" s="134">
        <v>25</v>
      </c>
      <c r="M37" s="134">
        <v>53</v>
      </c>
      <c r="N37" s="134">
        <v>2637</v>
      </c>
    </row>
    <row r="38" spans="1:15" s="114" customFormat="1" ht="10.5" customHeight="1">
      <c r="A38" s="129"/>
      <c r="B38" s="131" t="s">
        <v>5</v>
      </c>
      <c r="C38" s="136">
        <v>28608</v>
      </c>
      <c r="D38" s="138">
        <v>20626</v>
      </c>
      <c r="E38" s="138">
        <v>7982</v>
      </c>
      <c r="F38" s="136">
        <v>11051</v>
      </c>
      <c r="G38" s="138">
        <v>7732</v>
      </c>
      <c r="H38" s="138">
        <v>3319</v>
      </c>
      <c r="I38" s="136">
        <v>16742</v>
      </c>
      <c r="J38" s="138">
        <v>12439</v>
      </c>
      <c r="K38" s="138">
        <v>4303</v>
      </c>
      <c r="L38" s="138">
        <v>13</v>
      </c>
      <c r="M38" s="138">
        <v>0</v>
      </c>
      <c r="N38" s="138">
        <v>802</v>
      </c>
      <c r="O38" s="138"/>
    </row>
    <row r="39" spans="1:15" s="114" customFormat="1" ht="10.5" customHeight="1">
      <c r="A39" s="129"/>
      <c r="B39" s="131" t="s">
        <v>6</v>
      </c>
      <c r="C39" s="136">
        <v>4781</v>
      </c>
      <c r="D39" s="138">
        <v>1897</v>
      </c>
      <c r="E39" s="138">
        <v>2884</v>
      </c>
      <c r="F39" s="136">
        <v>866</v>
      </c>
      <c r="G39" s="138">
        <v>437</v>
      </c>
      <c r="H39" s="138">
        <v>429</v>
      </c>
      <c r="I39" s="136">
        <v>3826</v>
      </c>
      <c r="J39" s="138">
        <v>1405</v>
      </c>
      <c r="K39" s="138">
        <v>2421</v>
      </c>
      <c r="L39" s="138">
        <v>0</v>
      </c>
      <c r="M39" s="138">
        <v>0</v>
      </c>
      <c r="N39" s="138">
        <v>89</v>
      </c>
      <c r="O39" s="138"/>
    </row>
    <row r="40" spans="1:15" s="114" customFormat="1" ht="10.5" customHeight="1">
      <c r="A40" s="129"/>
      <c r="B40" s="131" t="s">
        <v>7</v>
      </c>
      <c r="C40" s="136">
        <v>114925</v>
      </c>
      <c r="D40" s="138">
        <v>55171</v>
      </c>
      <c r="E40" s="138">
        <v>59754</v>
      </c>
      <c r="F40" s="136">
        <v>4934</v>
      </c>
      <c r="G40" s="138">
        <v>2853</v>
      </c>
      <c r="H40" s="138">
        <v>2081</v>
      </c>
      <c r="I40" s="136">
        <v>108180</v>
      </c>
      <c r="J40" s="138">
        <v>51412</v>
      </c>
      <c r="K40" s="138">
        <v>56768</v>
      </c>
      <c r="L40" s="138">
        <v>12</v>
      </c>
      <c r="M40" s="138">
        <v>53</v>
      </c>
      <c r="N40" s="138">
        <v>1746</v>
      </c>
      <c r="O40" s="138"/>
    </row>
    <row r="41" spans="1:15" s="114" customFormat="1" ht="6" customHeight="1">
      <c r="A41" s="129"/>
      <c r="B41" s="131"/>
      <c r="C41" s="137"/>
      <c r="D41" s="138"/>
      <c r="E41" s="138"/>
      <c r="F41" s="138"/>
      <c r="G41" s="138"/>
      <c r="H41" s="138"/>
      <c r="I41" s="138"/>
      <c r="J41" s="138"/>
      <c r="K41" s="138"/>
      <c r="L41" s="138"/>
      <c r="M41" s="138"/>
      <c r="N41" s="138"/>
    </row>
    <row r="42" spans="1:15" s="135" customFormat="1" ht="10.5" customHeight="1">
      <c r="A42" s="153" t="s">
        <v>24</v>
      </c>
      <c r="B42" s="154"/>
      <c r="C42" s="134">
        <v>2167</v>
      </c>
      <c r="D42" s="134">
        <v>356</v>
      </c>
      <c r="E42" s="134">
        <v>1811</v>
      </c>
      <c r="F42" s="134">
        <v>0</v>
      </c>
      <c r="G42" s="134">
        <v>0</v>
      </c>
      <c r="H42" s="134">
        <v>0</v>
      </c>
      <c r="I42" s="134">
        <v>2057</v>
      </c>
      <c r="J42" s="134">
        <v>348</v>
      </c>
      <c r="K42" s="134">
        <v>1709</v>
      </c>
      <c r="L42" s="134">
        <v>85</v>
      </c>
      <c r="M42" s="134">
        <v>0</v>
      </c>
      <c r="N42" s="134">
        <v>25</v>
      </c>
    </row>
    <row r="43" spans="1:15" s="114" customFormat="1" ht="10.5" customHeight="1">
      <c r="A43" s="129"/>
      <c r="B43" s="131" t="s">
        <v>5</v>
      </c>
      <c r="C43" s="137">
        <v>0</v>
      </c>
      <c r="D43" s="138">
        <v>0</v>
      </c>
      <c r="E43" s="138">
        <v>0</v>
      </c>
      <c r="F43" s="136">
        <v>0</v>
      </c>
      <c r="G43" s="136">
        <v>0</v>
      </c>
      <c r="H43" s="136">
        <v>0</v>
      </c>
      <c r="I43" s="136">
        <v>0</v>
      </c>
      <c r="J43" s="138">
        <v>0</v>
      </c>
      <c r="K43" s="138">
        <v>0</v>
      </c>
      <c r="L43" s="136">
        <v>0</v>
      </c>
      <c r="M43" s="136">
        <v>0</v>
      </c>
      <c r="N43" s="136">
        <v>0</v>
      </c>
      <c r="O43" s="138"/>
    </row>
    <row r="44" spans="1:15" s="114" customFormat="1" ht="10.5" customHeight="1">
      <c r="A44" s="129"/>
      <c r="B44" s="131" t="s">
        <v>6</v>
      </c>
      <c r="C44" s="136">
        <v>0</v>
      </c>
      <c r="D44" s="138">
        <v>0</v>
      </c>
      <c r="E44" s="138">
        <v>0</v>
      </c>
      <c r="F44" s="136">
        <v>0</v>
      </c>
      <c r="G44" s="136">
        <v>0</v>
      </c>
      <c r="H44" s="136">
        <v>0</v>
      </c>
      <c r="I44" s="136">
        <v>0</v>
      </c>
      <c r="J44" s="138">
        <v>0</v>
      </c>
      <c r="K44" s="138">
        <v>0</v>
      </c>
      <c r="L44" s="136">
        <v>0</v>
      </c>
      <c r="M44" s="136">
        <v>0</v>
      </c>
      <c r="N44" s="136">
        <v>0</v>
      </c>
      <c r="O44" s="138"/>
    </row>
    <row r="45" spans="1:15" s="114" customFormat="1" ht="10.5" customHeight="1">
      <c r="A45" s="129"/>
      <c r="B45" s="131" t="s">
        <v>7</v>
      </c>
      <c r="C45" s="137">
        <v>2167</v>
      </c>
      <c r="D45" s="138">
        <v>356</v>
      </c>
      <c r="E45" s="138">
        <v>1811</v>
      </c>
      <c r="F45" s="136">
        <v>0</v>
      </c>
      <c r="G45" s="136">
        <v>0</v>
      </c>
      <c r="H45" s="136">
        <v>0</v>
      </c>
      <c r="I45" s="136">
        <v>2057</v>
      </c>
      <c r="J45" s="138">
        <v>348</v>
      </c>
      <c r="K45" s="138">
        <v>1709</v>
      </c>
      <c r="L45" s="138">
        <v>85</v>
      </c>
      <c r="M45" s="136">
        <v>0</v>
      </c>
      <c r="N45" s="138">
        <v>25</v>
      </c>
      <c r="O45" s="138"/>
    </row>
    <row r="46" spans="1:15" s="114" customFormat="1" ht="6" customHeight="1">
      <c r="A46" s="129"/>
      <c r="B46" s="131"/>
      <c r="C46" s="132"/>
      <c r="D46" s="138"/>
      <c r="E46" s="138"/>
      <c r="F46" s="133"/>
      <c r="G46" s="133"/>
      <c r="H46" s="133"/>
      <c r="I46" s="133"/>
      <c r="J46" s="133"/>
      <c r="K46" s="133"/>
      <c r="L46" s="133"/>
      <c r="M46" s="133"/>
      <c r="N46" s="133"/>
    </row>
    <row r="47" spans="1:15" s="135" customFormat="1" ht="10.5" customHeight="1">
      <c r="A47" s="140"/>
      <c r="B47" s="141"/>
      <c r="C47" s="155" t="s">
        <v>119</v>
      </c>
      <c r="D47" s="156"/>
      <c r="E47" s="156"/>
      <c r="F47" s="156"/>
      <c r="G47" s="156"/>
      <c r="H47" s="156"/>
      <c r="I47" s="156"/>
      <c r="J47" s="156"/>
      <c r="K47" s="156"/>
      <c r="L47" s="156"/>
      <c r="M47" s="156"/>
      <c r="N47" s="156"/>
    </row>
    <row r="48" spans="1:15" s="114" customFormat="1" ht="6" customHeight="1">
      <c r="A48" s="129"/>
      <c r="B48" s="131"/>
      <c r="C48" s="132"/>
      <c r="D48" s="133"/>
      <c r="E48" s="133"/>
      <c r="F48" s="133"/>
      <c r="G48" s="133"/>
      <c r="H48" s="133"/>
      <c r="I48" s="133"/>
      <c r="J48" s="133"/>
      <c r="K48" s="133"/>
      <c r="L48" s="133"/>
      <c r="M48" s="133"/>
      <c r="N48" s="133"/>
    </row>
    <row r="49" spans="1:15" s="135" customFormat="1" ht="10.5" customHeight="1">
      <c r="A49" s="153" t="s">
        <v>2</v>
      </c>
      <c r="B49" s="154"/>
      <c r="C49" s="134">
        <v>167</v>
      </c>
      <c r="D49" s="134">
        <v>65</v>
      </c>
      <c r="E49" s="134">
        <v>102</v>
      </c>
      <c r="F49" s="134">
        <v>0</v>
      </c>
      <c r="G49" s="134">
        <v>0</v>
      </c>
      <c r="H49" s="134">
        <v>0</v>
      </c>
      <c r="I49" s="134">
        <v>167</v>
      </c>
      <c r="J49" s="134">
        <v>65</v>
      </c>
      <c r="K49" s="134">
        <v>102</v>
      </c>
      <c r="L49" s="134">
        <v>0</v>
      </c>
      <c r="M49" s="134">
        <v>0</v>
      </c>
      <c r="N49" s="134">
        <v>0</v>
      </c>
    </row>
    <row r="50" spans="1:15" s="114" customFormat="1" ht="10.5" customHeight="1">
      <c r="A50" s="129"/>
      <c r="B50" s="131" t="s">
        <v>5</v>
      </c>
      <c r="C50" s="136">
        <v>1</v>
      </c>
      <c r="D50" s="136">
        <v>1</v>
      </c>
      <c r="E50" s="136">
        <v>0</v>
      </c>
      <c r="F50" s="136">
        <v>0</v>
      </c>
      <c r="G50" s="136">
        <v>0</v>
      </c>
      <c r="H50" s="136">
        <v>0</v>
      </c>
      <c r="I50" s="136">
        <v>1</v>
      </c>
      <c r="J50" s="136">
        <v>1</v>
      </c>
      <c r="K50" s="136">
        <v>0</v>
      </c>
      <c r="L50" s="136">
        <v>0</v>
      </c>
      <c r="M50" s="136">
        <v>0</v>
      </c>
      <c r="N50" s="136">
        <v>0</v>
      </c>
    </row>
    <row r="51" spans="1:15" s="114" customFormat="1" ht="10.5" customHeight="1">
      <c r="A51" s="129"/>
      <c r="B51" s="131" t="s">
        <v>6</v>
      </c>
      <c r="C51" s="136">
        <v>0</v>
      </c>
      <c r="D51" s="136">
        <v>0</v>
      </c>
      <c r="E51" s="136">
        <v>0</v>
      </c>
      <c r="F51" s="136">
        <v>0</v>
      </c>
      <c r="G51" s="136">
        <v>0</v>
      </c>
      <c r="H51" s="136">
        <v>0</v>
      </c>
      <c r="I51" s="136">
        <v>0</v>
      </c>
      <c r="J51" s="136">
        <v>0</v>
      </c>
      <c r="K51" s="136">
        <v>0</v>
      </c>
      <c r="L51" s="136">
        <v>0</v>
      </c>
      <c r="M51" s="136">
        <v>0</v>
      </c>
      <c r="N51" s="136">
        <v>0</v>
      </c>
    </row>
    <row r="52" spans="1:15" s="114" customFormat="1" ht="10.5" customHeight="1">
      <c r="A52" s="129"/>
      <c r="B52" s="131" t="s">
        <v>7</v>
      </c>
      <c r="C52" s="136">
        <v>166</v>
      </c>
      <c r="D52" s="136">
        <v>64</v>
      </c>
      <c r="E52" s="136">
        <v>102</v>
      </c>
      <c r="F52" s="136">
        <v>0</v>
      </c>
      <c r="G52" s="136">
        <v>0</v>
      </c>
      <c r="H52" s="136">
        <v>0</v>
      </c>
      <c r="I52" s="136">
        <v>166</v>
      </c>
      <c r="J52" s="136">
        <v>64</v>
      </c>
      <c r="K52" s="136">
        <v>102</v>
      </c>
      <c r="L52" s="136">
        <v>0</v>
      </c>
      <c r="M52" s="136">
        <v>0</v>
      </c>
      <c r="N52" s="136">
        <v>0</v>
      </c>
    </row>
    <row r="53" spans="1:15" s="114" customFormat="1" ht="6" customHeight="1">
      <c r="A53" s="129"/>
      <c r="B53" s="131"/>
      <c r="C53" s="137"/>
      <c r="D53" s="138"/>
      <c r="E53" s="138"/>
      <c r="F53" s="138"/>
      <c r="G53" s="138"/>
      <c r="H53" s="138"/>
      <c r="I53" s="138"/>
      <c r="J53" s="138"/>
      <c r="K53" s="138"/>
      <c r="L53" s="138"/>
      <c r="M53" s="138"/>
      <c r="N53" s="138"/>
    </row>
    <row r="54" spans="1:15" s="135" customFormat="1" ht="10.5" customHeight="1">
      <c r="A54" s="153" t="s">
        <v>21</v>
      </c>
      <c r="B54" s="154"/>
      <c r="C54" s="134">
        <v>1</v>
      </c>
      <c r="D54" s="134">
        <v>1</v>
      </c>
      <c r="E54" s="134">
        <v>0</v>
      </c>
      <c r="F54" s="134">
        <v>0</v>
      </c>
      <c r="G54" s="134">
        <v>0</v>
      </c>
      <c r="H54" s="134">
        <v>0</v>
      </c>
      <c r="I54" s="134">
        <v>1</v>
      </c>
      <c r="J54" s="134">
        <v>1</v>
      </c>
      <c r="K54" s="134">
        <v>0</v>
      </c>
      <c r="L54" s="134">
        <v>0</v>
      </c>
      <c r="M54" s="134">
        <v>0</v>
      </c>
      <c r="N54" s="134">
        <v>0</v>
      </c>
    </row>
    <row r="55" spans="1:15" s="114" customFormat="1" ht="10.5" customHeight="1">
      <c r="A55" s="129"/>
      <c r="B55" s="131" t="s">
        <v>5</v>
      </c>
      <c r="C55" s="136">
        <v>1</v>
      </c>
      <c r="D55" s="138">
        <v>1</v>
      </c>
      <c r="E55" s="138">
        <v>0</v>
      </c>
      <c r="F55" s="136">
        <v>0</v>
      </c>
      <c r="G55" s="138">
        <v>0</v>
      </c>
      <c r="H55" s="138">
        <v>0</v>
      </c>
      <c r="I55" s="136">
        <v>1</v>
      </c>
      <c r="J55" s="138">
        <v>1</v>
      </c>
      <c r="K55" s="138">
        <v>0</v>
      </c>
      <c r="L55" s="138">
        <v>0</v>
      </c>
      <c r="M55" s="138">
        <v>0</v>
      </c>
      <c r="N55" s="138">
        <v>0</v>
      </c>
      <c r="O55" s="138"/>
    </row>
    <row r="56" spans="1:15" s="114" customFormat="1" ht="10.5" customHeight="1">
      <c r="A56" s="129"/>
      <c r="B56" s="131" t="s">
        <v>6</v>
      </c>
      <c r="C56" s="136">
        <v>0</v>
      </c>
      <c r="D56" s="138">
        <v>0</v>
      </c>
      <c r="E56" s="138">
        <v>0</v>
      </c>
      <c r="F56" s="136">
        <v>0</v>
      </c>
      <c r="G56" s="138">
        <v>0</v>
      </c>
      <c r="H56" s="138">
        <v>0</v>
      </c>
      <c r="I56" s="136">
        <v>0</v>
      </c>
      <c r="J56" s="138">
        <v>0</v>
      </c>
      <c r="K56" s="138">
        <v>0</v>
      </c>
      <c r="L56" s="138">
        <v>0</v>
      </c>
      <c r="M56" s="138">
        <v>0</v>
      </c>
      <c r="N56" s="138">
        <v>0</v>
      </c>
      <c r="O56" s="138"/>
    </row>
    <row r="57" spans="1:15" s="114" customFormat="1" ht="10.5" customHeight="1">
      <c r="A57" s="129"/>
      <c r="B57" s="131" t="s">
        <v>7</v>
      </c>
      <c r="C57" s="136">
        <v>0</v>
      </c>
      <c r="D57" s="138">
        <v>0</v>
      </c>
      <c r="E57" s="138">
        <v>0</v>
      </c>
      <c r="F57" s="136">
        <v>0</v>
      </c>
      <c r="G57" s="138">
        <v>0</v>
      </c>
      <c r="H57" s="138">
        <v>0</v>
      </c>
      <c r="I57" s="136">
        <v>0</v>
      </c>
      <c r="J57" s="138">
        <v>0</v>
      </c>
      <c r="K57" s="138">
        <v>0</v>
      </c>
      <c r="L57" s="138">
        <v>0</v>
      </c>
      <c r="M57" s="138">
        <v>0</v>
      </c>
      <c r="N57" s="138">
        <v>0</v>
      </c>
      <c r="O57" s="138"/>
    </row>
    <row r="58" spans="1:15" s="114" customFormat="1" ht="6" customHeight="1">
      <c r="A58" s="129"/>
      <c r="B58" s="131"/>
      <c r="C58" s="137"/>
      <c r="D58" s="138"/>
      <c r="E58" s="138"/>
      <c r="F58" s="138"/>
      <c r="G58" s="138"/>
      <c r="H58" s="138"/>
      <c r="I58" s="138"/>
      <c r="J58" s="138"/>
      <c r="K58" s="138"/>
      <c r="L58" s="138"/>
      <c r="M58" s="138"/>
      <c r="N58" s="138"/>
    </row>
    <row r="59" spans="1:15" s="135" customFormat="1" ht="10.5" customHeight="1">
      <c r="A59" s="153" t="s">
        <v>24</v>
      </c>
      <c r="B59" s="154"/>
      <c r="C59" s="134">
        <v>166</v>
      </c>
      <c r="D59" s="134">
        <v>64</v>
      </c>
      <c r="E59" s="134">
        <v>102</v>
      </c>
      <c r="F59" s="134">
        <v>0</v>
      </c>
      <c r="G59" s="134">
        <v>0</v>
      </c>
      <c r="H59" s="134">
        <v>0</v>
      </c>
      <c r="I59" s="134">
        <v>166</v>
      </c>
      <c r="J59" s="134">
        <v>64</v>
      </c>
      <c r="K59" s="134">
        <v>102</v>
      </c>
      <c r="L59" s="134">
        <v>0</v>
      </c>
      <c r="M59" s="134">
        <v>0</v>
      </c>
      <c r="N59" s="134">
        <v>0</v>
      </c>
    </row>
    <row r="60" spans="1:15" s="114" customFormat="1" ht="10.5" customHeight="1">
      <c r="A60" s="129"/>
      <c r="B60" s="131" t="s">
        <v>5</v>
      </c>
      <c r="C60" s="137">
        <v>0</v>
      </c>
      <c r="D60" s="138">
        <v>0</v>
      </c>
      <c r="E60" s="138">
        <v>0</v>
      </c>
      <c r="F60" s="136">
        <v>0</v>
      </c>
      <c r="G60" s="138">
        <v>0</v>
      </c>
      <c r="H60" s="138">
        <v>0</v>
      </c>
      <c r="I60" s="136">
        <v>0</v>
      </c>
      <c r="J60" s="138">
        <v>0</v>
      </c>
      <c r="K60" s="138">
        <v>0</v>
      </c>
      <c r="L60" s="142">
        <v>0</v>
      </c>
      <c r="M60" s="142">
        <v>0</v>
      </c>
      <c r="N60" s="142">
        <v>0</v>
      </c>
      <c r="O60" s="138"/>
    </row>
    <row r="61" spans="1:15" s="114" customFormat="1" ht="10.5" customHeight="1">
      <c r="A61" s="129"/>
      <c r="B61" s="131" t="s">
        <v>6</v>
      </c>
      <c r="C61" s="136">
        <v>0</v>
      </c>
      <c r="D61" s="138">
        <v>0</v>
      </c>
      <c r="E61" s="138">
        <v>0</v>
      </c>
      <c r="F61" s="136">
        <v>0</v>
      </c>
      <c r="G61" s="138">
        <v>0</v>
      </c>
      <c r="H61" s="138">
        <v>0</v>
      </c>
      <c r="I61" s="136">
        <v>0</v>
      </c>
      <c r="J61" s="138">
        <v>0</v>
      </c>
      <c r="K61" s="138">
        <v>0</v>
      </c>
      <c r="L61" s="142">
        <v>0</v>
      </c>
      <c r="M61" s="142">
        <v>0</v>
      </c>
      <c r="N61" s="142">
        <v>0</v>
      </c>
      <c r="O61" s="138"/>
    </row>
    <row r="62" spans="1:15" s="114" customFormat="1" ht="10.5" customHeight="1">
      <c r="A62" s="129"/>
      <c r="B62" s="129" t="s">
        <v>7</v>
      </c>
      <c r="C62" s="143">
        <v>166</v>
      </c>
      <c r="D62" s="138">
        <v>64</v>
      </c>
      <c r="E62" s="138">
        <v>102</v>
      </c>
      <c r="F62" s="136">
        <v>0</v>
      </c>
      <c r="G62" s="138">
        <v>0</v>
      </c>
      <c r="H62" s="138">
        <v>0</v>
      </c>
      <c r="I62" s="136">
        <v>166</v>
      </c>
      <c r="J62" s="138">
        <v>64</v>
      </c>
      <c r="K62" s="138">
        <v>102</v>
      </c>
      <c r="L62" s="142">
        <v>0</v>
      </c>
      <c r="M62" s="142">
        <v>0</v>
      </c>
      <c r="N62" s="142">
        <v>0</v>
      </c>
      <c r="O62" s="138"/>
    </row>
    <row r="63" spans="1:15" s="114" customFormat="1" ht="6" customHeight="1">
      <c r="A63" s="144"/>
      <c r="B63" s="144"/>
      <c r="C63" s="145"/>
      <c r="D63" s="146"/>
      <c r="E63" s="146"/>
      <c r="F63" s="146"/>
      <c r="G63" s="146"/>
      <c r="H63" s="146"/>
      <c r="I63" s="146"/>
      <c r="J63" s="146"/>
      <c r="K63" s="146"/>
      <c r="L63" s="146"/>
      <c r="M63" s="146"/>
      <c r="N63" s="146"/>
    </row>
    <row r="64" spans="1:15" s="114" customFormat="1" ht="10.5" customHeight="1">
      <c r="A64" s="116" t="s">
        <v>276</v>
      </c>
    </row>
    <row r="65" spans="1:1" s="114" customFormat="1" ht="10.5">
      <c r="A65" s="114" t="s">
        <v>136</v>
      </c>
    </row>
    <row r="66" spans="1:1" s="114" customFormat="1" ht="10.5">
      <c r="A66" s="114" t="s">
        <v>286</v>
      </c>
    </row>
    <row r="67" spans="1:1" s="114" customFormat="1" ht="10.5"/>
    <row r="68" spans="1:1" s="114" customFormat="1" ht="10.5"/>
    <row r="69" spans="1:1" s="114" customFormat="1" ht="10.5"/>
    <row r="70" spans="1:1" s="114" customFormat="1" ht="10.5"/>
    <row r="71" spans="1:1" s="114" customFormat="1" ht="10.5"/>
    <row r="72" spans="1:1" s="114" customFormat="1" ht="10.5"/>
    <row r="73" spans="1:1" s="114" customFormat="1" ht="10.5"/>
    <row r="74" spans="1:1" s="114" customFormat="1" ht="10.5"/>
    <row r="75" spans="1:1" s="114" customFormat="1" ht="10.5"/>
    <row r="76" spans="1:1" s="114" customFormat="1" ht="10.5"/>
    <row r="77" spans="1:1" s="114" customFormat="1" ht="10.5"/>
    <row r="78" spans="1:1" s="114" customFormat="1" ht="10.5"/>
    <row r="79" spans="1:1" s="114" customFormat="1" ht="10.5"/>
    <row r="80" spans="1:1" s="114" customFormat="1" ht="10.5"/>
    <row r="81" s="114" customFormat="1" ht="10.5"/>
    <row r="82" s="114" customFormat="1" ht="10.5"/>
    <row r="83" s="114" customFormat="1" ht="10.5"/>
    <row r="84" s="114" customFormat="1" ht="10.5"/>
    <row r="85" s="114" customFormat="1" ht="10.5"/>
    <row r="86" s="114" customFormat="1" ht="10.5"/>
    <row r="87" s="114" customFormat="1" ht="10.5"/>
    <row r="88" s="114" customFormat="1" ht="10.5"/>
    <row r="89" s="114" customFormat="1" ht="10.5"/>
    <row r="90" s="114" customFormat="1" ht="10.5"/>
    <row r="91" s="114" customFormat="1" ht="10.5"/>
    <row r="92" s="114" customFormat="1" ht="10.5"/>
    <row r="93" s="114" customFormat="1" ht="10.5"/>
    <row r="94" s="114" customFormat="1" ht="10.5"/>
    <row r="95" s="114" customFormat="1" ht="10.5"/>
  </sheetData>
  <sheetProtection sheet="1" formatCells="0" formatRows="0" insertRows="0" deleteRows="0"/>
  <mergeCells count="18">
    <mergeCell ref="N10:N11"/>
    <mergeCell ref="A10:B11"/>
    <mergeCell ref="F10:H10"/>
    <mergeCell ref="I10:K10"/>
    <mergeCell ref="L10:L11"/>
    <mergeCell ref="M10:M11"/>
    <mergeCell ref="A59:B59"/>
    <mergeCell ref="C13:N13"/>
    <mergeCell ref="A15:B15"/>
    <mergeCell ref="A20:B20"/>
    <mergeCell ref="A25:B25"/>
    <mergeCell ref="C30:N30"/>
    <mergeCell ref="A32:B32"/>
    <mergeCell ref="A37:B37"/>
    <mergeCell ref="A42:B42"/>
    <mergeCell ref="C47:N47"/>
    <mergeCell ref="A49:B49"/>
    <mergeCell ref="A54:B54"/>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99"/>
  <sheetViews>
    <sheetView zoomScaleNormal="100" workbookViewId="0">
      <pane ySplit="13" topLeftCell="A14" activePane="bottomLeft" state="frozen"/>
      <selection pane="bottomLeft"/>
    </sheetView>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row r="2" spans="1:14" ht="13.5" customHeight="1">
      <c r="A2" s="28" t="s">
        <v>225</v>
      </c>
      <c r="B2" s="28"/>
      <c r="C2" s="28"/>
      <c r="D2" s="28"/>
      <c r="E2" s="28"/>
      <c r="F2" s="28"/>
      <c r="G2" s="28"/>
      <c r="H2" s="28"/>
      <c r="I2" s="28"/>
      <c r="J2" s="28"/>
      <c r="K2" s="28"/>
      <c r="L2" s="28"/>
    </row>
    <row r="3" spans="1:14" ht="10.5" customHeight="1">
      <c r="A3" s="63"/>
      <c r="B3" s="63"/>
      <c r="C3" s="63"/>
      <c r="D3" s="63"/>
      <c r="E3" s="63"/>
      <c r="F3" s="63"/>
      <c r="G3" s="63"/>
      <c r="H3" s="63"/>
      <c r="I3" s="63"/>
      <c r="J3" s="63"/>
      <c r="K3" s="63"/>
      <c r="L3" s="63"/>
    </row>
    <row r="4" spans="1:14" ht="59.25" customHeight="1">
      <c r="A4" s="210" t="s">
        <v>227</v>
      </c>
      <c r="B4" s="210"/>
      <c r="C4" s="210"/>
      <c r="D4" s="210"/>
      <c r="E4" s="210"/>
      <c r="F4" s="210"/>
      <c r="G4" s="210"/>
      <c r="H4" s="210"/>
      <c r="I4" s="210"/>
      <c r="J4" s="210"/>
      <c r="K4" s="210"/>
      <c r="L4" s="210"/>
      <c r="M4" s="210"/>
      <c r="N4" s="210"/>
    </row>
    <row r="5" spans="1:14" ht="10.5" customHeight="1">
      <c r="A5" s="64" t="s">
        <v>197</v>
      </c>
      <c r="B5" s="64"/>
      <c r="C5" s="64"/>
      <c r="D5" s="64"/>
      <c r="E5" s="64"/>
      <c r="F5" s="64"/>
      <c r="G5" s="64"/>
      <c r="H5" s="64"/>
      <c r="I5" s="64"/>
      <c r="J5" s="64"/>
      <c r="K5" s="64"/>
      <c r="L5" s="64"/>
    </row>
    <row r="6" spans="1:14" ht="10.5" customHeight="1">
      <c r="A6" s="64" t="s">
        <v>226</v>
      </c>
      <c r="B6" s="51"/>
      <c r="C6" s="51"/>
      <c r="D6" s="51"/>
      <c r="E6" s="51"/>
      <c r="F6" s="51"/>
      <c r="G6" s="51"/>
      <c r="H6" s="51"/>
      <c r="I6" s="51"/>
      <c r="J6" s="51"/>
      <c r="K6" s="51"/>
      <c r="L6" s="51"/>
    </row>
    <row r="7" spans="1:14" ht="10.5" customHeight="1"/>
    <row r="8" spans="1:14" s="2" customFormat="1" ht="13.5" customHeight="1">
      <c r="A8" s="28" t="s">
        <v>204</v>
      </c>
      <c r="B8" s="28"/>
      <c r="C8" s="28"/>
      <c r="D8" s="28"/>
      <c r="E8" s="28"/>
      <c r="F8" s="28"/>
      <c r="G8" s="28"/>
      <c r="H8" s="28"/>
      <c r="I8" s="28"/>
      <c r="J8" s="28"/>
      <c r="K8" s="28"/>
      <c r="L8" s="28"/>
      <c r="M8" s="28"/>
      <c r="N8" s="28"/>
    </row>
    <row r="9" spans="1:14" s="4" customFormat="1" ht="10.5" customHeight="1">
      <c r="A9" s="3"/>
    </row>
    <row r="10" spans="1:14" s="5" customFormat="1" ht="10.5" customHeight="1"/>
    <row r="11" spans="1:14" s="5" customFormat="1" ht="10.5" customHeight="1">
      <c r="A11" s="5" t="s">
        <v>110</v>
      </c>
      <c r="B11" s="6"/>
      <c r="C11" s="6"/>
      <c r="D11" s="7"/>
      <c r="E11" s="6"/>
      <c r="F11" s="6"/>
      <c r="G11" s="6"/>
      <c r="H11" s="6"/>
      <c r="I11" s="6"/>
      <c r="J11" s="6"/>
      <c r="K11" s="6"/>
      <c r="L11" s="6"/>
      <c r="M11" s="6"/>
      <c r="N11" s="27" t="s">
        <v>205</v>
      </c>
    </row>
    <row r="12" spans="1:14" s="5" customFormat="1" ht="12" customHeight="1">
      <c r="A12" s="196" t="s">
        <v>206</v>
      </c>
      <c r="B12" s="197"/>
      <c r="C12" s="29"/>
      <c r="D12" s="30" t="s">
        <v>207</v>
      </c>
      <c r="E12" s="31"/>
      <c r="F12" s="200" t="s">
        <v>208</v>
      </c>
      <c r="G12" s="201"/>
      <c r="H12" s="202"/>
      <c r="I12" s="200" t="s">
        <v>209</v>
      </c>
      <c r="J12" s="201"/>
      <c r="K12" s="202"/>
      <c r="L12" s="203" t="s">
        <v>210</v>
      </c>
      <c r="M12" s="203" t="s">
        <v>211</v>
      </c>
      <c r="N12" s="205" t="s">
        <v>212</v>
      </c>
    </row>
    <row r="13" spans="1:14" s="5" customFormat="1" ht="12" customHeight="1">
      <c r="A13" s="198"/>
      <c r="B13" s="199"/>
      <c r="C13" s="8" t="s">
        <v>213</v>
      </c>
      <c r="D13" s="9" t="s">
        <v>214</v>
      </c>
      <c r="E13" s="8" t="s">
        <v>215</v>
      </c>
      <c r="F13" s="8" t="s">
        <v>213</v>
      </c>
      <c r="G13" s="8" t="s">
        <v>214</v>
      </c>
      <c r="H13" s="8" t="s">
        <v>215</v>
      </c>
      <c r="I13" s="8" t="s">
        <v>213</v>
      </c>
      <c r="J13" s="8" t="s">
        <v>214</v>
      </c>
      <c r="K13" s="8" t="s">
        <v>215</v>
      </c>
      <c r="L13" s="204"/>
      <c r="M13" s="204"/>
      <c r="N13" s="206"/>
    </row>
    <row r="14" spans="1:14" s="5" customFormat="1" ht="6" customHeight="1">
      <c r="A14" s="46"/>
      <c r="B14" s="46"/>
      <c r="C14" s="47"/>
      <c r="D14" s="46"/>
      <c r="E14" s="46"/>
      <c r="F14" s="46"/>
      <c r="G14" s="46"/>
      <c r="H14" s="46"/>
      <c r="I14" s="46"/>
      <c r="J14" s="46"/>
      <c r="K14" s="46"/>
      <c r="L14" s="45"/>
      <c r="M14" s="45"/>
      <c r="N14" s="45"/>
    </row>
    <row r="15" spans="1:14" s="5" customFormat="1" ht="10.5" customHeight="1">
      <c r="A15" s="10"/>
      <c r="B15" s="43"/>
      <c r="C15" s="207" t="s">
        <v>216</v>
      </c>
      <c r="D15" s="208"/>
      <c r="E15" s="208"/>
      <c r="F15" s="208"/>
      <c r="G15" s="208"/>
      <c r="H15" s="208"/>
      <c r="I15" s="208"/>
      <c r="J15" s="208"/>
      <c r="K15" s="208"/>
      <c r="L15" s="208"/>
      <c r="M15" s="208"/>
      <c r="N15" s="208"/>
    </row>
    <row r="16" spans="1:14" s="5" customFormat="1" ht="6" customHeight="1">
      <c r="A16" s="10"/>
      <c r="B16" s="11"/>
      <c r="C16" s="60"/>
      <c r="D16" s="59"/>
      <c r="E16" s="59"/>
      <c r="F16" s="59"/>
      <c r="G16" s="59"/>
      <c r="H16" s="59"/>
      <c r="I16" s="59"/>
      <c r="J16" s="59"/>
      <c r="K16" s="59"/>
      <c r="L16" s="59"/>
      <c r="M16" s="59"/>
      <c r="N16" s="59"/>
    </row>
    <row r="17" spans="1:14" s="22" customFormat="1" ht="10.5" customHeight="1">
      <c r="A17" s="211" t="s">
        <v>213</v>
      </c>
      <c r="B17" s="213"/>
      <c r="C17" s="56">
        <v>146528</v>
      </c>
      <c r="D17" s="56">
        <v>77134</v>
      </c>
      <c r="E17" s="56">
        <v>69394</v>
      </c>
      <c r="F17" s="56">
        <v>16192</v>
      </c>
      <c r="G17" s="56">
        <v>10922</v>
      </c>
      <c r="H17" s="56">
        <v>5270</v>
      </c>
      <c r="I17" s="56">
        <v>125508</v>
      </c>
      <c r="J17" s="56">
        <v>63656</v>
      </c>
      <c r="K17" s="56">
        <v>61852</v>
      </c>
      <c r="L17" s="56">
        <v>88</v>
      </c>
      <c r="M17" s="56">
        <v>210</v>
      </c>
      <c r="N17" s="56">
        <v>4530</v>
      </c>
    </row>
    <row r="18" spans="1:14" s="5" customFormat="1" ht="10.5" customHeight="1">
      <c r="A18" s="10"/>
      <c r="B18" s="11" t="s">
        <v>217</v>
      </c>
      <c r="C18" s="53">
        <v>29480</v>
      </c>
      <c r="D18" s="53">
        <v>21720</v>
      </c>
      <c r="E18" s="53">
        <v>7760</v>
      </c>
      <c r="F18" s="53">
        <v>10736</v>
      </c>
      <c r="G18" s="53">
        <v>7929</v>
      </c>
      <c r="H18" s="53">
        <v>2807</v>
      </c>
      <c r="I18" s="53">
        <v>17690</v>
      </c>
      <c r="J18" s="53">
        <v>13189</v>
      </c>
      <c r="K18" s="53">
        <v>4501</v>
      </c>
      <c r="L18" s="53">
        <v>22</v>
      </c>
      <c r="M18" s="53">
        <v>0</v>
      </c>
      <c r="N18" s="53">
        <v>1032</v>
      </c>
    </row>
    <row r="19" spans="1:14" s="5" customFormat="1" ht="10.5" customHeight="1">
      <c r="A19" s="10"/>
      <c r="B19" s="11" t="s">
        <v>218</v>
      </c>
      <c r="C19" s="53">
        <v>4595</v>
      </c>
      <c r="D19" s="53">
        <v>1845</v>
      </c>
      <c r="E19" s="53">
        <v>2750</v>
      </c>
      <c r="F19" s="53">
        <v>852</v>
      </c>
      <c r="G19" s="53">
        <v>427</v>
      </c>
      <c r="H19" s="53">
        <v>425</v>
      </c>
      <c r="I19" s="53">
        <v>3652</v>
      </c>
      <c r="J19" s="53">
        <v>1365</v>
      </c>
      <c r="K19" s="53">
        <v>2287</v>
      </c>
      <c r="L19" s="53">
        <v>0</v>
      </c>
      <c r="M19" s="53">
        <v>0</v>
      </c>
      <c r="N19" s="53">
        <v>91</v>
      </c>
    </row>
    <row r="20" spans="1:14" s="5" customFormat="1" ht="10.5" customHeight="1">
      <c r="A20" s="10"/>
      <c r="B20" s="11" t="s">
        <v>219</v>
      </c>
      <c r="C20" s="53">
        <v>112453</v>
      </c>
      <c r="D20" s="53">
        <v>53569</v>
      </c>
      <c r="E20" s="53">
        <v>58884</v>
      </c>
      <c r="F20" s="53">
        <v>4604</v>
      </c>
      <c r="G20" s="53">
        <v>2566</v>
      </c>
      <c r="H20" s="53">
        <v>2038</v>
      </c>
      <c r="I20" s="53">
        <v>104166</v>
      </c>
      <c r="J20" s="53">
        <v>49102</v>
      </c>
      <c r="K20" s="53">
        <v>55064</v>
      </c>
      <c r="L20" s="53">
        <v>66</v>
      </c>
      <c r="M20" s="53">
        <v>210</v>
      </c>
      <c r="N20" s="53">
        <v>3407</v>
      </c>
    </row>
    <row r="21" spans="1:14" s="5" customFormat="1" ht="6" customHeight="1">
      <c r="A21" s="10"/>
      <c r="B21" s="11"/>
      <c r="C21" s="61"/>
      <c r="D21" s="58"/>
      <c r="E21" s="58"/>
      <c r="F21" s="58"/>
      <c r="G21" s="58"/>
      <c r="H21" s="58"/>
      <c r="I21" s="58"/>
      <c r="J21" s="58"/>
      <c r="K21" s="58"/>
      <c r="L21" s="58"/>
      <c r="M21" s="58"/>
      <c r="N21" s="58"/>
    </row>
    <row r="22" spans="1:14" s="22" customFormat="1" ht="10.5" customHeight="1">
      <c r="A22" s="211" t="s">
        <v>220</v>
      </c>
      <c r="B22" s="212"/>
      <c r="C22" s="56">
        <v>143172</v>
      </c>
      <c r="D22" s="56">
        <v>76753</v>
      </c>
      <c r="E22" s="56">
        <v>66419</v>
      </c>
      <c r="F22" s="56">
        <v>16192</v>
      </c>
      <c r="G22" s="56">
        <v>10922</v>
      </c>
      <c r="H22" s="56">
        <v>5270</v>
      </c>
      <c r="I22" s="56">
        <v>122314</v>
      </c>
      <c r="J22" s="56">
        <v>63323</v>
      </c>
      <c r="K22" s="56">
        <v>58991</v>
      </c>
      <c r="L22" s="56">
        <v>22</v>
      </c>
      <c r="M22" s="56">
        <v>210</v>
      </c>
      <c r="N22" s="56">
        <v>4434</v>
      </c>
    </row>
    <row r="23" spans="1:14" s="5" customFormat="1" ht="10.5" customHeight="1">
      <c r="A23" s="10"/>
      <c r="B23" s="11" t="s">
        <v>217</v>
      </c>
      <c r="C23" s="53">
        <v>29480</v>
      </c>
      <c r="D23" s="53">
        <v>21720</v>
      </c>
      <c r="E23" s="53">
        <v>7760</v>
      </c>
      <c r="F23" s="53">
        <v>10736</v>
      </c>
      <c r="G23" s="53">
        <v>7929</v>
      </c>
      <c r="H23" s="53">
        <v>2807</v>
      </c>
      <c r="I23" s="53">
        <v>17690</v>
      </c>
      <c r="J23" s="53">
        <v>13189</v>
      </c>
      <c r="K23" s="53">
        <v>4501</v>
      </c>
      <c r="L23" s="53">
        <v>22</v>
      </c>
      <c r="M23" s="53">
        <v>0</v>
      </c>
      <c r="N23" s="53">
        <v>1032</v>
      </c>
    </row>
    <row r="24" spans="1:14" s="5" customFormat="1" ht="10.5" customHeight="1">
      <c r="A24" s="10"/>
      <c r="B24" s="11" t="s">
        <v>218</v>
      </c>
      <c r="C24" s="53">
        <v>4595</v>
      </c>
      <c r="D24" s="53">
        <v>1845</v>
      </c>
      <c r="E24" s="53">
        <v>2750</v>
      </c>
      <c r="F24" s="53">
        <v>852</v>
      </c>
      <c r="G24" s="53">
        <v>427</v>
      </c>
      <c r="H24" s="53">
        <v>425</v>
      </c>
      <c r="I24" s="53">
        <v>3652</v>
      </c>
      <c r="J24" s="53">
        <v>1365</v>
      </c>
      <c r="K24" s="53">
        <v>2287</v>
      </c>
      <c r="L24" s="53">
        <v>0</v>
      </c>
      <c r="M24" s="53">
        <v>0</v>
      </c>
      <c r="N24" s="53">
        <v>91</v>
      </c>
    </row>
    <row r="25" spans="1:14" s="5" customFormat="1" ht="10.5" customHeight="1">
      <c r="A25" s="10"/>
      <c r="B25" s="11" t="s">
        <v>219</v>
      </c>
      <c r="C25" s="53">
        <v>109097</v>
      </c>
      <c r="D25" s="53">
        <v>53188</v>
      </c>
      <c r="E25" s="53">
        <v>55909</v>
      </c>
      <c r="F25" s="53">
        <v>4604</v>
      </c>
      <c r="G25" s="53">
        <v>2566</v>
      </c>
      <c r="H25" s="53">
        <v>2038</v>
      </c>
      <c r="I25" s="53">
        <v>100972</v>
      </c>
      <c r="J25" s="53">
        <v>48769</v>
      </c>
      <c r="K25" s="53">
        <v>52203</v>
      </c>
      <c r="L25" s="53">
        <v>0</v>
      </c>
      <c r="M25" s="53">
        <v>210</v>
      </c>
      <c r="N25" s="53">
        <v>3311</v>
      </c>
    </row>
    <row r="26" spans="1:14" s="5" customFormat="1" ht="6" customHeight="1">
      <c r="A26" s="10"/>
      <c r="B26" s="11"/>
      <c r="C26" s="61"/>
      <c r="D26" s="58"/>
      <c r="E26" s="58"/>
      <c r="F26" s="58"/>
      <c r="G26" s="58"/>
      <c r="H26" s="58"/>
      <c r="I26" s="58"/>
      <c r="J26" s="58"/>
      <c r="K26" s="58"/>
      <c r="L26" s="58"/>
      <c r="M26" s="58"/>
      <c r="N26" s="58"/>
    </row>
    <row r="27" spans="1:14" s="22" customFormat="1" ht="10.5" customHeight="1">
      <c r="A27" s="211" t="s">
        <v>221</v>
      </c>
      <c r="B27" s="212"/>
      <c r="C27" s="56">
        <v>3356</v>
      </c>
      <c r="D27" s="56">
        <v>381</v>
      </c>
      <c r="E27" s="56">
        <v>2975</v>
      </c>
      <c r="F27" s="65">
        <v>0</v>
      </c>
      <c r="G27" s="65">
        <v>0</v>
      </c>
      <c r="H27" s="65">
        <v>0</v>
      </c>
      <c r="I27" s="56">
        <v>3194</v>
      </c>
      <c r="J27" s="56">
        <v>333</v>
      </c>
      <c r="K27" s="56">
        <v>2861</v>
      </c>
      <c r="L27" s="56">
        <v>66</v>
      </c>
      <c r="M27" s="56">
        <v>0</v>
      </c>
      <c r="N27" s="56">
        <v>96</v>
      </c>
    </row>
    <row r="28" spans="1:14" s="5" customFormat="1" ht="10.5" customHeight="1">
      <c r="A28" s="10"/>
      <c r="B28" s="11" t="s">
        <v>217</v>
      </c>
      <c r="C28" s="53">
        <v>0</v>
      </c>
      <c r="D28" s="53">
        <v>0</v>
      </c>
      <c r="E28" s="53">
        <v>0</v>
      </c>
      <c r="F28" s="59">
        <v>0</v>
      </c>
      <c r="G28" s="59">
        <v>0</v>
      </c>
      <c r="H28" s="59">
        <v>0</v>
      </c>
      <c r="I28" s="53">
        <v>0</v>
      </c>
      <c r="J28" s="53">
        <v>0</v>
      </c>
      <c r="K28" s="53">
        <v>0</v>
      </c>
      <c r="L28" s="53">
        <v>0</v>
      </c>
      <c r="M28" s="53">
        <v>0</v>
      </c>
      <c r="N28" s="53">
        <v>0</v>
      </c>
    </row>
    <row r="29" spans="1:14" s="5" customFormat="1" ht="10.5" customHeight="1">
      <c r="A29" s="10"/>
      <c r="B29" s="11" t="s">
        <v>218</v>
      </c>
      <c r="C29" s="53">
        <v>0</v>
      </c>
      <c r="D29" s="53">
        <v>0</v>
      </c>
      <c r="E29" s="53">
        <v>0</v>
      </c>
      <c r="F29" s="59">
        <v>0</v>
      </c>
      <c r="G29" s="59">
        <v>0</v>
      </c>
      <c r="H29" s="59">
        <v>0</v>
      </c>
      <c r="I29" s="53">
        <v>0</v>
      </c>
      <c r="J29" s="53">
        <v>0</v>
      </c>
      <c r="K29" s="53">
        <v>0</v>
      </c>
      <c r="L29" s="53">
        <v>0</v>
      </c>
      <c r="M29" s="53">
        <v>0</v>
      </c>
      <c r="N29" s="53">
        <v>0</v>
      </c>
    </row>
    <row r="30" spans="1:14" s="5" customFormat="1" ht="10.5" customHeight="1">
      <c r="A30" s="10"/>
      <c r="B30" s="11" t="s">
        <v>219</v>
      </c>
      <c r="C30" s="53">
        <v>3356</v>
      </c>
      <c r="D30" s="53">
        <v>381</v>
      </c>
      <c r="E30" s="53">
        <v>2975</v>
      </c>
      <c r="F30" s="59">
        <v>0</v>
      </c>
      <c r="G30" s="59">
        <v>0</v>
      </c>
      <c r="H30" s="59">
        <v>0</v>
      </c>
      <c r="I30" s="53">
        <v>3194</v>
      </c>
      <c r="J30" s="53">
        <v>333</v>
      </c>
      <c r="K30" s="53">
        <v>2861</v>
      </c>
      <c r="L30" s="53">
        <v>66</v>
      </c>
      <c r="M30" s="53">
        <v>0</v>
      </c>
      <c r="N30" s="53">
        <v>96</v>
      </c>
    </row>
    <row r="31" spans="1:14" s="5" customFormat="1" ht="6" customHeight="1">
      <c r="A31" s="10"/>
      <c r="B31" s="11"/>
      <c r="C31" s="60"/>
      <c r="D31" s="59"/>
      <c r="E31" s="59"/>
      <c r="F31" s="59"/>
      <c r="G31" s="59"/>
      <c r="H31" s="59"/>
      <c r="I31" s="59"/>
      <c r="J31" s="59"/>
      <c r="K31" s="59"/>
      <c r="L31" s="59"/>
      <c r="M31" s="59"/>
      <c r="N31" s="59"/>
    </row>
    <row r="32" spans="1:14" s="5" customFormat="1" ht="10.5" customHeight="1">
      <c r="A32" s="10"/>
      <c r="B32" s="43"/>
      <c r="C32" s="207" t="s">
        <v>222</v>
      </c>
      <c r="D32" s="209"/>
      <c r="E32" s="209"/>
      <c r="F32" s="209"/>
      <c r="G32" s="209"/>
      <c r="H32" s="209"/>
      <c r="I32" s="209"/>
      <c r="J32" s="209"/>
      <c r="K32" s="209"/>
      <c r="L32" s="209"/>
      <c r="M32" s="209"/>
      <c r="N32" s="209"/>
    </row>
    <row r="33" spans="1:14" s="5" customFormat="1" ht="6" customHeight="1">
      <c r="A33" s="10"/>
      <c r="B33" s="11"/>
      <c r="C33" s="60"/>
      <c r="D33" s="59"/>
      <c r="E33" s="59"/>
      <c r="F33" s="59"/>
      <c r="G33" s="59"/>
      <c r="H33" s="59"/>
      <c r="I33" s="59"/>
      <c r="J33" s="59"/>
      <c r="K33" s="59"/>
      <c r="L33" s="59"/>
      <c r="M33" s="59"/>
      <c r="N33" s="59"/>
    </row>
    <row r="34" spans="1:14" s="22" customFormat="1" ht="10.5" customHeight="1">
      <c r="A34" s="211" t="s">
        <v>213</v>
      </c>
      <c r="B34" s="212"/>
      <c r="C34" s="56">
        <v>145622</v>
      </c>
      <c r="D34" s="56">
        <v>76624</v>
      </c>
      <c r="E34" s="56">
        <v>68998</v>
      </c>
      <c r="F34" s="56">
        <v>16192</v>
      </c>
      <c r="G34" s="56">
        <v>10922</v>
      </c>
      <c r="H34" s="56">
        <v>5270</v>
      </c>
      <c r="I34" s="56">
        <v>124639</v>
      </c>
      <c r="J34" s="56">
        <v>63162</v>
      </c>
      <c r="K34" s="56">
        <v>61477</v>
      </c>
      <c r="L34" s="56">
        <v>88</v>
      </c>
      <c r="M34" s="56">
        <v>210</v>
      </c>
      <c r="N34" s="56">
        <v>4493</v>
      </c>
    </row>
    <row r="35" spans="1:14" s="5" customFormat="1" ht="10.5" customHeight="1">
      <c r="A35" s="10"/>
      <c r="B35" s="11" t="s">
        <v>217</v>
      </c>
      <c r="C35" s="53">
        <v>29294</v>
      </c>
      <c r="D35" s="53">
        <v>21572</v>
      </c>
      <c r="E35" s="53">
        <v>7722</v>
      </c>
      <c r="F35" s="53">
        <v>10736</v>
      </c>
      <c r="G35" s="53">
        <v>7929</v>
      </c>
      <c r="H35" s="53">
        <v>2807</v>
      </c>
      <c r="I35" s="53">
        <v>17504</v>
      </c>
      <c r="J35" s="53">
        <v>13041</v>
      </c>
      <c r="K35" s="53">
        <v>4463</v>
      </c>
      <c r="L35" s="53">
        <v>22</v>
      </c>
      <c r="M35" s="53">
        <v>0</v>
      </c>
      <c r="N35" s="53">
        <v>1032</v>
      </c>
    </row>
    <row r="36" spans="1:14" s="5" customFormat="1" ht="10.5" customHeight="1">
      <c r="A36" s="10"/>
      <c r="B36" s="11" t="s">
        <v>218</v>
      </c>
      <c r="C36" s="53">
        <v>4595</v>
      </c>
      <c r="D36" s="53">
        <v>1845</v>
      </c>
      <c r="E36" s="53">
        <v>2750</v>
      </c>
      <c r="F36" s="53">
        <v>852</v>
      </c>
      <c r="G36" s="53">
        <v>427</v>
      </c>
      <c r="H36" s="53">
        <v>425</v>
      </c>
      <c r="I36" s="53">
        <v>3652</v>
      </c>
      <c r="J36" s="53">
        <v>1365</v>
      </c>
      <c r="K36" s="53">
        <v>2287</v>
      </c>
      <c r="L36" s="53">
        <v>0</v>
      </c>
      <c r="M36" s="53">
        <v>0</v>
      </c>
      <c r="N36" s="53">
        <v>91</v>
      </c>
    </row>
    <row r="37" spans="1:14" s="5" customFormat="1" ht="10.5" customHeight="1">
      <c r="A37" s="10"/>
      <c r="B37" s="11" t="s">
        <v>219</v>
      </c>
      <c r="C37" s="53">
        <v>111733</v>
      </c>
      <c r="D37" s="53">
        <v>53207</v>
      </c>
      <c r="E37" s="53">
        <v>58526</v>
      </c>
      <c r="F37" s="53">
        <v>4604</v>
      </c>
      <c r="G37" s="53">
        <v>2566</v>
      </c>
      <c r="H37" s="53">
        <v>2038</v>
      </c>
      <c r="I37" s="53">
        <v>103483</v>
      </c>
      <c r="J37" s="53">
        <v>48756</v>
      </c>
      <c r="K37" s="53">
        <v>54727</v>
      </c>
      <c r="L37" s="53">
        <v>66</v>
      </c>
      <c r="M37" s="53">
        <v>210</v>
      </c>
      <c r="N37" s="53">
        <v>3370</v>
      </c>
    </row>
    <row r="38" spans="1:14" s="5" customFormat="1" ht="6" customHeight="1">
      <c r="A38" s="10"/>
      <c r="B38" s="11"/>
      <c r="C38" s="61"/>
      <c r="D38" s="58"/>
      <c r="E38" s="58"/>
      <c r="F38" s="58"/>
      <c r="G38" s="58"/>
      <c r="H38" s="58"/>
      <c r="I38" s="58"/>
      <c r="J38" s="58"/>
      <c r="K38" s="58"/>
      <c r="L38" s="58"/>
      <c r="M38" s="58"/>
      <c r="N38" s="58"/>
    </row>
    <row r="39" spans="1:14" s="22" customFormat="1" ht="10.5" customHeight="1">
      <c r="A39" s="211" t="s">
        <v>220</v>
      </c>
      <c r="B39" s="212"/>
      <c r="C39" s="56">
        <v>142530</v>
      </c>
      <c r="D39" s="56">
        <v>76333</v>
      </c>
      <c r="E39" s="56">
        <v>66197</v>
      </c>
      <c r="F39" s="56">
        <v>16192</v>
      </c>
      <c r="G39" s="56">
        <v>10922</v>
      </c>
      <c r="H39" s="56">
        <v>5270</v>
      </c>
      <c r="I39" s="56">
        <v>121672</v>
      </c>
      <c r="J39" s="56">
        <v>62903</v>
      </c>
      <c r="K39" s="56">
        <v>58769</v>
      </c>
      <c r="L39" s="56">
        <v>22</v>
      </c>
      <c r="M39" s="56">
        <v>210</v>
      </c>
      <c r="N39" s="56">
        <v>4434</v>
      </c>
    </row>
    <row r="40" spans="1:14" s="5" customFormat="1" ht="10.5" customHeight="1">
      <c r="A40" s="10"/>
      <c r="B40" s="11" t="s">
        <v>217</v>
      </c>
      <c r="C40" s="53">
        <v>29294</v>
      </c>
      <c r="D40" s="58">
        <v>21572</v>
      </c>
      <c r="E40" s="58">
        <v>7722</v>
      </c>
      <c r="F40" s="53">
        <v>10736</v>
      </c>
      <c r="G40" s="58">
        <v>7929</v>
      </c>
      <c r="H40" s="58">
        <v>2807</v>
      </c>
      <c r="I40" s="53">
        <v>17504</v>
      </c>
      <c r="J40" s="53">
        <v>13041</v>
      </c>
      <c r="K40" s="53">
        <v>4463</v>
      </c>
      <c r="L40" s="58">
        <v>22</v>
      </c>
      <c r="M40" s="58">
        <v>0</v>
      </c>
      <c r="N40" s="58">
        <v>1032</v>
      </c>
    </row>
    <row r="41" spans="1:14" s="5" customFormat="1" ht="10.5" customHeight="1">
      <c r="A41" s="10"/>
      <c r="B41" s="11" t="s">
        <v>218</v>
      </c>
      <c r="C41" s="53">
        <v>4595</v>
      </c>
      <c r="D41" s="58">
        <v>1845</v>
      </c>
      <c r="E41" s="58">
        <v>2750</v>
      </c>
      <c r="F41" s="53">
        <v>852</v>
      </c>
      <c r="G41" s="58">
        <v>427</v>
      </c>
      <c r="H41" s="58">
        <v>425</v>
      </c>
      <c r="I41" s="53">
        <v>3652</v>
      </c>
      <c r="J41" s="53">
        <v>1365</v>
      </c>
      <c r="K41" s="53">
        <v>2287</v>
      </c>
      <c r="L41" s="58">
        <v>0</v>
      </c>
      <c r="M41" s="58">
        <v>0</v>
      </c>
      <c r="N41" s="58">
        <v>91</v>
      </c>
    </row>
    <row r="42" spans="1:14" s="5" customFormat="1" ht="10.5" customHeight="1">
      <c r="A42" s="10"/>
      <c r="B42" s="11" t="s">
        <v>219</v>
      </c>
      <c r="C42" s="53">
        <v>108641</v>
      </c>
      <c r="D42" s="58">
        <v>52916</v>
      </c>
      <c r="E42" s="58">
        <v>55725</v>
      </c>
      <c r="F42" s="53">
        <v>4604</v>
      </c>
      <c r="G42" s="58">
        <v>2566</v>
      </c>
      <c r="H42" s="58">
        <v>2038</v>
      </c>
      <c r="I42" s="53">
        <v>100516</v>
      </c>
      <c r="J42" s="53">
        <v>48497</v>
      </c>
      <c r="K42" s="53">
        <v>52019</v>
      </c>
      <c r="L42" s="58">
        <v>0</v>
      </c>
      <c r="M42" s="58">
        <v>210</v>
      </c>
      <c r="N42" s="58">
        <v>3311</v>
      </c>
    </row>
    <row r="43" spans="1:14" s="5" customFormat="1" ht="6" customHeight="1">
      <c r="A43" s="10"/>
      <c r="B43" s="11"/>
      <c r="C43" s="61"/>
      <c r="D43" s="58"/>
      <c r="E43" s="58"/>
      <c r="F43" s="58"/>
      <c r="G43" s="58"/>
      <c r="H43" s="58"/>
      <c r="I43" s="58"/>
      <c r="J43" s="58"/>
      <c r="K43" s="58"/>
      <c r="L43" s="58"/>
      <c r="M43" s="58"/>
      <c r="N43" s="58"/>
    </row>
    <row r="44" spans="1:14" s="22" customFormat="1" ht="10.5" customHeight="1">
      <c r="A44" s="211" t="s">
        <v>221</v>
      </c>
      <c r="B44" s="212"/>
      <c r="C44" s="56">
        <v>3092</v>
      </c>
      <c r="D44" s="56">
        <v>291</v>
      </c>
      <c r="E44" s="56">
        <v>2801</v>
      </c>
      <c r="F44" s="56">
        <v>0</v>
      </c>
      <c r="G44" s="56">
        <v>0</v>
      </c>
      <c r="H44" s="56">
        <v>0</v>
      </c>
      <c r="I44" s="56">
        <v>2967</v>
      </c>
      <c r="J44" s="56">
        <v>259</v>
      </c>
      <c r="K44" s="56">
        <v>2708</v>
      </c>
      <c r="L44" s="56">
        <v>66</v>
      </c>
      <c r="M44" s="56">
        <v>0</v>
      </c>
      <c r="N44" s="56">
        <v>59</v>
      </c>
    </row>
    <row r="45" spans="1:14" s="5" customFormat="1" ht="10.5" customHeight="1">
      <c r="A45" s="10"/>
      <c r="B45" s="11" t="s">
        <v>217</v>
      </c>
      <c r="C45" s="61">
        <v>0</v>
      </c>
      <c r="D45" s="58">
        <v>0</v>
      </c>
      <c r="E45" s="58">
        <v>0</v>
      </c>
      <c r="F45" s="53">
        <v>0</v>
      </c>
      <c r="G45" s="53">
        <v>0</v>
      </c>
      <c r="H45" s="53">
        <v>0</v>
      </c>
      <c r="I45" s="53">
        <v>0</v>
      </c>
      <c r="J45" s="58">
        <v>0</v>
      </c>
      <c r="K45" s="58">
        <v>0</v>
      </c>
      <c r="L45" s="58">
        <v>0</v>
      </c>
      <c r="M45" s="52">
        <v>0</v>
      </c>
      <c r="N45" s="52">
        <v>0</v>
      </c>
    </row>
    <row r="46" spans="1:14" s="5" customFormat="1" ht="10.5" customHeight="1">
      <c r="A46" s="10"/>
      <c r="B46" s="11" t="s">
        <v>218</v>
      </c>
      <c r="C46" s="53">
        <v>0</v>
      </c>
      <c r="D46" s="58">
        <v>0</v>
      </c>
      <c r="E46" s="58">
        <v>0</v>
      </c>
      <c r="F46" s="53">
        <v>0</v>
      </c>
      <c r="G46" s="53">
        <v>0</v>
      </c>
      <c r="H46" s="53">
        <v>0</v>
      </c>
      <c r="I46" s="53">
        <v>0</v>
      </c>
      <c r="J46" s="58">
        <v>0</v>
      </c>
      <c r="K46" s="58">
        <v>0</v>
      </c>
      <c r="L46" s="58">
        <v>0</v>
      </c>
      <c r="M46" s="52">
        <v>0</v>
      </c>
      <c r="N46" s="52">
        <v>0</v>
      </c>
    </row>
    <row r="47" spans="1:14" s="5" customFormat="1" ht="10.5" customHeight="1">
      <c r="A47" s="10"/>
      <c r="B47" s="11" t="s">
        <v>219</v>
      </c>
      <c r="C47" s="61">
        <v>3092</v>
      </c>
      <c r="D47" s="58">
        <v>291</v>
      </c>
      <c r="E47" s="58">
        <v>2801</v>
      </c>
      <c r="F47" s="53">
        <v>0</v>
      </c>
      <c r="G47" s="53">
        <v>0</v>
      </c>
      <c r="H47" s="53">
        <v>0</v>
      </c>
      <c r="I47" s="53">
        <v>2967</v>
      </c>
      <c r="J47" s="58">
        <v>259</v>
      </c>
      <c r="K47" s="58">
        <v>2708</v>
      </c>
      <c r="L47" s="58">
        <v>66</v>
      </c>
      <c r="M47" s="52">
        <v>0</v>
      </c>
      <c r="N47" s="58">
        <v>59</v>
      </c>
    </row>
    <row r="48" spans="1:14" s="5" customFormat="1" ht="6" customHeight="1">
      <c r="A48" s="10"/>
      <c r="B48" s="11"/>
      <c r="C48" s="60"/>
      <c r="D48" s="59"/>
      <c r="E48" s="59"/>
      <c r="F48" s="59"/>
      <c r="G48" s="59"/>
      <c r="H48" s="59"/>
      <c r="I48" s="59"/>
      <c r="J48" s="59"/>
      <c r="K48" s="59"/>
      <c r="L48" s="59"/>
      <c r="M48" s="59"/>
      <c r="N48" s="59"/>
    </row>
    <row r="49" spans="1:15" s="22" customFormat="1" ht="10.5" customHeight="1">
      <c r="A49" s="20"/>
      <c r="B49" s="21"/>
      <c r="C49" s="207" t="s">
        <v>223</v>
      </c>
      <c r="D49" s="209"/>
      <c r="E49" s="209"/>
      <c r="F49" s="209"/>
      <c r="G49" s="209"/>
      <c r="H49" s="209"/>
      <c r="I49" s="209"/>
      <c r="J49" s="209"/>
      <c r="K49" s="209"/>
      <c r="L49" s="209"/>
      <c r="M49" s="209"/>
      <c r="N49" s="209"/>
    </row>
    <row r="50" spans="1:15" s="5" customFormat="1" ht="6" customHeight="1">
      <c r="A50" s="10"/>
      <c r="B50" s="11"/>
      <c r="C50" s="60"/>
      <c r="D50" s="59"/>
      <c r="E50" s="59"/>
      <c r="F50" s="59"/>
      <c r="G50" s="59"/>
      <c r="H50" s="59"/>
      <c r="I50" s="59"/>
      <c r="J50" s="59"/>
      <c r="K50" s="59"/>
      <c r="L50" s="59"/>
      <c r="M50" s="59"/>
      <c r="N50" s="59"/>
    </row>
    <row r="51" spans="1:15" s="22" customFormat="1" ht="10.5" customHeight="1">
      <c r="A51" s="211" t="s">
        <v>213</v>
      </c>
      <c r="B51" s="212"/>
      <c r="C51" s="56">
        <v>906</v>
      </c>
      <c r="D51" s="56">
        <v>510</v>
      </c>
      <c r="E51" s="56">
        <v>396</v>
      </c>
      <c r="F51" s="56">
        <v>0</v>
      </c>
      <c r="G51" s="56">
        <v>0</v>
      </c>
      <c r="H51" s="56">
        <v>0</v>
      </c>
      <c r="I51" s="56">
        <v>869</v>
      </c>
      <c r="J51" s="56">
        <v>494</v>
      </c>
      <c r="K51" s="56">
        <v>375</v>
      </c>
      <c r="L51" s="56">
        <v>0</v>
      </c>
      <c r="M51" s="56">
        <v>0</v>
      </c>
      <c r="N51" s="56">
        <v>37</v>
      </c>
    </row>
    <row r="52" spans="1:15" s="5" customFormat="1" ht="10.5" customHeight="1">
      <c r="A52" s="10"/>
      <c r="B52" s="11" t="s">
        <v>217</v>
      </c>
      <c r="C52" s="53">
        <v>186</v>
      </c>
      <c r="D52" s="53">
        <v>148</v>
      </c>
      <c r="E52" s="53">
        <v>38</v>
      </c>
      <c r="F52" s="53">
        <v>0</v>
      </c>
      <c r="G52" s="53">
        <v>0</v>
      </c>
      <c r="H52" s="53">
        <v>0</v>
      </c>
      <c r="I52" s="53">
        <v>186</v>
      </c>
      <c r="J52" s="53">
        <v>148</v>
      </c>
      <c r="K52" s="53">
        <v>38</v>
      </c>
      <c r="L52" s="53">
        <v>0</v>
      </c>
      <c r="M52" s="53">
        <v>0</v>
      </c>
      <c r="N52" s="53">
        <v>0</v>
      </c>
    </row>
    <row r="53" spans="1:15" s="5" customFormat="1" ht="10.5" customHeight="1">
      <c r="A53" s="10"/>
      <c r="B53" s="11" t="s">
        <v>218</v>
      </c>
      <c r="C53" s="53">
        <v>0</v>
      </c>
      <c r="D53" s="53">
        <v>0</v>
      </c>
      <c r="E53" s="53">
        <v>0</v>
      </c>
      <c r="F53" s="53">
        <v>0</v>
      </c>
      <c r="G53" s="53">
        <v>0</v>
      </c>
      <c r="H53" s="53">
        <v>0</v>
      </c>
      <c r="I53" s="53">
        <v>0</v>
      </c>
      <c r="J53" s="53">
        <v>0</v>
      </c>
      <c r="K53" s="53">
        <v>0</v>
      </c>
      <c r="L53" s="53">
        <v>0</v>
      </c>
      <c r="M53" s="53">
        <v>0</v>
      </c>
      <c r="N53" s="53">
        <v>0</v>
      </c>
    </row>
    <row r="54" spans="1:15" s="5" customFormat="1" ht="10.5" customHeight="1">
      <c r="A54" s="10"/>
      <c r="B54" s="11" t="s">
        <v>219</v>
      </c>
      <c r="C54" s="53">
        <v>720</v>
      </c>
      <c r="D54" s="53">
        <v>362</v>
      </c>
      <c r="E54" s="53">
        <v>358</v>
      </c>
      <c r="F54" s="53">
        <v>0</v>
      </c>
      <c r="G54" s="53">
        <v>0</v>
      </c>
      <c r="H54" s="53">
        <v>0</v>
      </c>
      <c r="I54" s="53">
        <v>683</v>
      </c>
      <c r="J54" s="53">
        <v>346</v>
      </c>
      <c r="K54" s="53">
        <v>337</v>
      </c>
      <c r="L54" s="53">
        <v>0</v>
      </c>
      <c r="M54" s="53">
        <v>0</v>
      </c>
      <c r="N54" s="53">
        <v>37</v>
      </c>
    </row>
    <row r="55" spans="1:15" s="5" customFormat="1" ht="6" customHeight="1">
      <c r="A55" s="10"/>
      <c r="B55" s="11"/>
      <c r="C55" s="61"/>
      <c r="D55" s="58"/>
      <c r="E55" s="58"/>
      <c r="F55" s="58"/>
      <c r="G55" s="58"/>
      <c r="H55" s="58"/>
      <c r="I55" s="58"/>
      <c r="J55" s="58"/>
      <c r="K55" s="58"/>
      <c r="L55" s="58"/>
      <c r="M55" s="58"/>
      <c r="N55" s="58"/>
    </row>
    <row r="56" spans="1:15" s="22" customFormat="1" ht="10.5" customHeight="1">
      <c r="A56" s="211" t="s">
        <v>220</v>
      </c>
      <c r="B56" s="212"/>
      <c r="C56" s="56">
        <v>642</v>
      </c>
      <c r="D56" s="56">
        <v>420</v>
      </c>
      <c r="E56" s="56">
        <v>222</v>
      </c>
      <c r="F56" s="56">
        <v>0</v>
      </c>
      <c r="G56" s="56">
        <v>0</v>
      </c>
      <c r="H56" s="56">
        <v>0</v>
      </c>
      <c r="I56" s="56">
        <v>642</v>
      </c>
      <c r="J56" s="56">
        <v>420</v>
      </c>
      <c r="K56" s="56">
        <v>222</v>
      </c>
      <c r="L56" s="56">
        <v>0</v>
      </c>
      <c r="M56" s="56">
        <v>0</v>
      </c>
      <c r="N56" s="56">
        <v>0</v>
      </c>
    </row>
    <row r="57" spans="1:15" s="5" customFormat="1" ht="10.5" customHeight="1">
      <c r="A57" s="10"/>
      <c r="B57" s="11" t="s">
        <v>217</v>
      </c>
      <c r="C57" s="53">
        <v>186</v>
      </c>
      <c r="D57" s="58">
        <v>148</v>
      </c>
      <c r="E57" s="58">
        <v>38</v>
      </c>
      <c r="F57" s="53">
        <v>0</v>
      </c>
      <c r="G57" s="58">
        <v>0</v>
      </c>
      <c r="H57" s="58">
        <v>0</v>
      </c>
      <c r="I57" s="53">
        <v>186</v>
      </c>
      <c r="J57" s="53">
        <v>148</v>
      </c>
      <c r="K57" s="53">
        <v>38</v>
      </c>
      <c r="L57" s="58">
        <v>0</v>
      </c>
      <c r="M57" s="52">
        <v>0</v>
      </c>
      <c r="N57" s="52">
        <v>0</v>
      </c>
    </row>
    <row r="58" spans="1:15" s="5" customFormat="1" ht="10.5" customHeight="1">
      <c r="A58" s="10"/>
      <c r="B58" s="11" t="s">
        <v>218</v>
      </c>
      <c r="C58" s="53">
        <v>0</v>
      </c>
      <c r="D58" s="58">
        <v>0</v>
      </c>
      <c r="E58" s="58">
        <v>0</v>
      </c>
      <c r="F58" s="53">
        <v>0</v>
      </c>
      <c r="G58" s="58">
        <v>0</v>
      </c>
      <c r="H58" s="58">
        <v>0</v>
      </c>
      <c r="I58" s="53">
        <v>0</v>
      </c>
      <c r="J58" s="53">
        <v>0</v>
      </c>
      <c r="K58" s="53">
        <v>0</v>
      </c>
      <c r="L58" s="58">
        <v>0</v>
      </c>
      <c r="M58" s="52">
        <v>0</v>
      </c>
      <c r="N58" s="52">
        <v>0</v>
      </c>
    </row>
    <row r="59" spans="1:15" s="5" customFormat="1" ht="10.5" customHeight="1">
      <c r="A59" s="10"/>
      <c r="B59" s="11" t="s">
        <v>219</v>
      </c>
      <c r="C59" s="53">
        <v>456</v>
      </c>
      <c r="D59" s="58">
        <v>272</v>
      </c>
      <c r="E59" s="58">
        <v>184</v>
      </c>
      <c r="F59" s="53">
        <v>0</v>
      </c>
      <c r="G59" s="58">
        <v>0</v>
      </c>
      <c r="H59" s="58">
        <v>0</v>
      </c>
      <c r="I59" s="53">
        <v>456</v>
      </c>
      <c r="J59" s="53">
        <v>272</v>
      </c>
      <c r="K59" s="53">
        <v>184</v>
      </c>
      <c r="L59" s="58">
        <v>0</v>
      </c>
      <c r="M59" s="52">
        <v>0</v>
      </c>
      <c r="N59" s="58">
        <v>0</v>
      </c>
    </row>
    <row r="60" spans="1:15" s="5" customFormat="1" ht="6" customHeight="1">
      <c r="A60" s="10"/>
      <c r="B60" s="11"/>
      <c r="C60" s="61"/>
      <c r="D60" s="58"/>
      <c r="E60" s="58"/>
      <c r="F60" s="58"/>
      <c r="G60" s="58"/>
      <c r="H60" s="58"/>
      <c r="I60" s="58"/>
      <c r="J60" s="58"/>
      <c r="K60" s="58"/>
      <c r="L60" s="58"/>
      <c r="M60" s="58"/>
      <c r="N60" s="58"/>
    </row>
    <row r="61" spans="1:15" s="22" customFormat="1" ht="10.5" customHeight="1">
      <c r="A61" s="211" t="s">
        <v>221</v>
      </c>
      <c r="B61" s="212"/>
      <c r="C61" s="56">
        <v>264</v>
      </c>
      <c r="D61" s="56">
        <v>90</v>
      </c>
      <c r="E61" s="56">
        <v>174</v>
      </c>
      <c r="F61" s="56">
        <v>0</v>
      </c>
      <c r="G61" s="56">
        <v>0</v>
      </c>
      <c r="H61" s="56">
        <v>0</v>
      </c>
      <c r="I61" s="56">
        <v>227</v>
      </c>
      <c r="J61" s="56">
        <v>74</v>
      </c>
      <c r="K61" s="56">
        <v>153</v>
      </c>
      <c r="L61" s="56">
        <v>0</v>
      </c>
      <c r="M61" s="56">
        <v>0</v>
      </c>
      <c r="N61" s="56">
        <v>37</v>
      </c>
    </row>
    <row r="62" spans="1:15" s="5" customFormat="1" ht="10.5" customHeight="1">
      <c r="A62" s="10"/>
      <c r="B62" s="11" t="s">
        <v>217</v>
      </c>
      <c r="C62" s="61">
        <v>0</v>
      </c>
      <c r="D62" s="58">
        <v>0</v>
      </c>
      <c r="E62" s="58">
        <v>0</v>
      </c>
      <c r="F62" s="53">
        <v>0</v>
      </c>
      <c r="G62" s="53">
        <v>0</v>
      </c>
      <c r="H62" s="53">
        <v>0</v>
      </c>
      <c r="I62" s="53">
        <v>0</v>
      </c>
      <c r="J62" s="58">
        <v>0</v>
      </c>
      <c r="K62" s="58">
        <v>0</v>
      </c>
      <c r="L62" s="58">
        <v>0</v>
      </c>
      <c r="M62" s="52">
        <v>0</v>
      </c>
      <c r="N62" s="52">
        <v>0</v>
      </c>
    </row>
    <row r="63" spans="1:15" s="5" customFormat="1" ht="10.5" customHeight="1">
      <c r="A63" s="10"/>
      <c r="B63" s="11" t="s">
        <v>218</v>
      </c>
      <c r="C63" s="53">
        <v>0</v>
      </c>
      <c r="D63" s="58">
        <v>0</v>
      </c>
      <c r="E63" s="58">
        <v>0</v>
      </c>
      <c r="F63" s="53">
        <v>0</v>
      </c>
      <c r="G63" s="53">
        <v>0</v>
      </c>
      <c r="H63" s="53">
        <v>0</v>
      </c>
      <c r="I63" s="53">
        <v>0</v>
      </c>
      <c r="J63" s="58">
        <v>0</v>
      </c>
      <c r="K63" s="58">
        <v>0</v>
      </c>
      <c r="L63" s="58">
        <v>0</v>
      </c>
      <c r="M63" s="52">
        <v>0</v>
      </c>
      <c r="N63" s="52">
        <v>0</v>
      </c>
    </row>
    <row r="64" spans="1:15" s="5" customFormat="1" ht="10.5" customHeight="1">
      <c r="A64" s="10"/>
      <c r="B64" s="10" t="s">
        <v>219</v>
      </c>
      <c r="C64" s="55">
        <v>264</v>
      </c>
      <c r="D64" s="58">
        <v>90</v>
      </c>
      <c r="E64" s="58">
        <v>174</v>
      </c>
      <c r="F64" s="53">
        <v>0</v>
      </c>
      <c r="G64" s="53">
        <v>0</v>
      </c>
      <c r="H64" s="53">
        <v>0</v>
      </c>
      <c r="I64" s="53">
        <v>227</v>
      </c>
      <c r="J64" s="58">
        <v>74</v>
      </c>
      <c r="K64" s="58">
        <v>153</v>
      </c>
      <c r="L64" s="58">
        <v>0</v>
      </c>
      <c r="M64" s="52">
        <v>0</v>
      </c>
      <c r="N64" s="58">
        <v>37</v>
      </c>
      <c r="O64" s="39"/>
    </row>
    <row r="65" spans="1:14" s="5" customFormat="1" ht="6" customHeight="1">
      <c r="A65" s="12"/>
      <c r="B65" s="12"/>
      <c r="C65" s="18"/>
      <c r="D65" s="19"/>
      <c r="E65" s="19"/>
      <c r="F65" s="19"/>
      <c r="G65" s="19"/>
      <c r="H65" s="19"/>
      <c r="I65" s="19"/>
      <c r="J65" s="19"/>
      <c r="K65" s="19"/>
      <c r="L65" s="19"/>
      <c r="M65" s="19"/>
      <c r="N65" s="19"/>
    </row>
    <row r="66" spans="1:14" s="5" customFormat="1" ht="10.5" customHeight="1">
      <c r="A66" s="7" t="s">
        <v>112</v>
      </c>
    </row>
    <row r="67" spans="1:14" s="5" customFormat="1" ht="10.5">
      <c r="A67" s="5" t="s">
        <v>136</v>
      </c>
    </row>
    <row r="68" spans="1:14" s="5" customFormat="1" ht="10.5">
      <c r="A68" s="5" t="s">
        <v>224</v>
      </c>
    </row>
    <row r="69" spans="1:14" s="5" customFormat="1" ht="10.5"/>
    <row r="70" spans="1:14" s="5" customFormat="1" ht="10.5"/>
    <row r="71" spans="1:14" s="5" customFormat="1" ht="10.5"/>
    <row r="72" spans="1:14" s="5" customFormat="1" ht="10.5"/>
    <row r="73" spans="1:14" s="5" customFormat="1" ht="10.5"/>
    <row r="74" spans="1:14" s="5" customFormat="1" ht="10.5"/>
    <row r="75" spans="1:14" s="5" customFormat="1" ht="10.5"/>
    <row r="76" spans="1:14" s="5" customFormat="1" ht="10.5"/>
    <row r="77" spans="1:14" s="5" customFormat="1" ht="10.5"/>
    <row r="78" spans="1:14" s="5" customFormat="1" ht="10.5"/>
    <row r="79" spans="1:14" s="5" customFormat="1" ht="10.5"/>
    <row r="80" spans="1:14" s="5" customFormat="1" ht="10.5"/>
    <row r="81" s="5" customFormat="1" ht="10.5"/>
    <row r="82" s="5" customFormat="1" ht="10.5"/>
    <row r="83" s="5" customFormat="1" ht="10.5"/>
    <row r="84" s="5" customFormat="1" ht="10.5"/>
    <row r="85" s="5" customFormat="1" ht="10.5"/>
    <row r="86" s="5" customFormat="1" ht="10.5"/>
    <row r="87" s="5" customFormat="1" ht="10.5"/>
    <row r="88" s="5" customFormat="1" ht="10.5"/>
    <row r="89" s="5" customFormat="1" ht="10.5"/>
    <row r="90" s="5" customFormat="1" ht="10.5"/>
    <row r="91" s="5" customFormat="1" ht="10.5"/>
    <row r="92" s="5" customFormat="1" ht="10.5"/>
    <row r="93" s="5" customFormat="1" ht="10.5"/>
    <row r="94" s="5" customFormat="1" ht="10.5"/>
    <row r="95" s="5" customFormat="1" ht="10.5"/>
    <row r="96" s="5" customFormat="1" ht="10.5"/>
    <row r="97" s="5" customFormat="1" ht="10.5"/>
    <row r="98" s="5" customFormat="1" ht="10.5"/>
    <row r="99" s="5" customFormat="1" ht="10.5"/>
  </sheetData>
  <mergeCells count="19">
    <mergeCell ref="A61:B61"/>
    <mergeCell ref="C15:N15"/>
    <mergeCell ref="A17:B17"/>
    <mergeCell ref="A22:B22"/>
    <mergeCell ref="A27:B27"/>
    <mergeCell ref="C32:N32"/>
    <mergeCell ref="A34:B34"/>
    <mergeCell ref="A39:B39"/>
    <mergeCell ref="A44:B44"/>
    <mergeCell ref="C49:N49"/>
    <mergeCell ref="A51:B51"/>
    <mergeCell ref="A56:B56"/>
    <mergeCell ref="I12:K12"/>
    <mergeCell ref="L12:L13"/>
    <mergeCell ref="M12:M13"/>
    <mergeCell ref="N12:N13"/>
    <mergeCell ref="A4:N4"/>
    <mergeCell ref="A12:B13"/>
    <mergeCell ref="F12:H12"/>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94"/>
  <sheetViews>
    <sheetView zoomScaleNormal="100"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5" ht="13.5" customHeight="1"/>
    <row r="2" spans="1:15" s="38" customFormat="1" ht="13.5" customHeight="1">
      <c r="A2" s="28" t="s">
        <v>202</v>
      </c>
      <c r="B2" s="28"/>
      <c r="C2" s="28"/>
      <c r="D2" s="28"/>
      <c r="E2" s="28"/>
      <c r="F2" s="28"/>
      <c r="G2" s="28"/>
      <c r="H2" s="28"/>
      <c r="I2" s="28"/>
      <c r="J2" s="28"/>
      <c r="K2" s="28"/>
      <c r="L2" s="28"/>
      <c r="M2" s="28"/>
      <c r="N2" s="28"/>
      <c r="O2" s="28"/>
    </row>
    <row r="3" spans="1:15" s="5" customFormat="1" ht="10.5" customHeight="1">
      <c r="A3" s="51"/>
      <c r="B3" s="51"/>
      <c r="C3" s="51"/>
      <c r="D3" s="51"/>
      <c r="E3" s="51"/>
      <c r="F3" s="51"/>
      <c r="G3" s="51"/>
      <c r="H3" s="51"/>
      <c r="I3" s="51"/>
      <c r="J3" s="51"/>
      <c r="K3" s="51"/>
      <c r="L3" s="51"/>
      <c r="M3" s="51"/>
      <c r="N3" s="51"/>
      <c r="O3" s="51"/>
    </row>
    <row r="4" spans="1:15" s="5" customFormat="1" ht="10.5" customHeight="1">
      <c r="A4" s="64" t="s">
        <v>201</v>
      </c>
      <c r="B4" s="51"/>
      <c r="C4" s="51"/>
      <c r="D4" s="51"/>
      <c r="E4" s="51"/>
      <c r="F4" s="51"/>
      <c r="G4" s="51"/>
      <c r="H4" s="51"/>
      <c r="I4" s="51"/>
      <c r="J4" s="51"/>
      <c r="K4" s="51"/>
      <c r="L4" s="51"/>
      <c r="M4" s="51"/>
      <c r="N4" s="51"/>
      <c r="O4" s="51"/>
    </row>
    <row r="5" spans="1:15" s="5" customFormat="1" ht="10.5" customHeight="1">
      <c r="A5" s="64" t="s">
        <v>200</v>
      </c>
      <c r="B5" s="51"/>
      <c r="C5" s="51"/>
      <c r="D5" s="51"/>
      <c r="E5" s="51"/>
      <c r="F5" s="51"/>
      <c r="G5" s="51"/>
      <c r="H5" s="51"/>
      <c r="I5" s="51"/>
      <c r="J5" s="51"/>
      <c r="K5" s="51"/>
      <c r="L5" s="51"/>
      <c r="M5" s="51"/>
      <c r="N5" s="51"/>
      <c r="O5" s="51"/>
    </row>
    <row r="6" spans="1:15" s="5" customFormat="1" ht="10.5" customHeight="1">
      <c r="A6" s="64" t="s">
        <v>199</v>
      </c>
      <c r="B6" s="51"/>
      <c r="C6" s="51"/>
      <c r="D6" s="51"/>
      <c r="E6" s="51"/>
      <c r="F6" s="51"/>
      <c r="G6" s="51"/>
      <c r="H6" s="51"/>
      <c r="I6" s="51"/>
      <c r="J6" s="51"/>
      <c r="K6" s="51"/>
      <c r="L6" s="51"/>
      <c r="M6" s="51"/>
      <c r="N6" s="51"/>
      <c r="O6" s="51"/>
    </row>
    <row r="7" spans="1:15" s="5" customFormat="1" ht="10.5" customHeight="1">
      <c r="A7" s="64" t="s">
        <v>198</v>
      </c>
      <c r="B7" s="51"/>
      <c r="C7" s="51"/>
      <c r="D7" s="51"/>
      <c r="E7" s="51"/>
      <c r="F7" s="51"/>
      <c r="G7" s="51"/>
      <c r="H7" s="51"/>
      <c r="I7" s="51"/>
      <c r="J7" s="51"/>
      <c r="K7" s="51"/>
      <c r="L7" s="51"/>
      <c r="M7" s="51"/>
      <c r="N7" s="51"/>
      <c r="O7" s="51"/>
    </row>
    <row r="8" spans="1:15" s="5" customFormat="1" ht="10.5" customHeight="1">
      <c r="A8" s="64" t="s">
        <v>203</v>
      </c>
      <c r="B8" s="51"/>
      <c r="C8" s="51"/>
      <c r="D8" s="51"/>
      <c r="E8" s="51"/>
      <c r="F8" s="51"/>
      <c r="G8" s="51"/>
      <c r="H8" s="51"/>
      <c r="I8" s="51"/>
      <c r="J8" s="51"/>
      <c r="K8" s="51"/>
      <c r="L8" s="51"/>
      <c r="M8" s="51"/>
      <c r="N8" s="51"/>
      <c r="O8" s="51"/>
    </row>
    <row r="9" spans="1:15" ht="10.5" customHeight="1">
      <c r="A9" s="64" t="s">
        <v>197</v>
      </c>
      <c r="B9" s="64"/>
      <c r="C9" s="64"/>
      <c r="D9" s="64"/>
      <c r="E9" s="64"/>
      <c r="F9" s="64"/>
      <c r="G9" s="64"/>
      <c r="H9" s="64"/>
      <c r="I9" s="64"/>
      <c r="J9" s="64"/>
      <c r="K9" s="64"/>
      <c r="L9" s="64"/>
      <c r="M9" s="64"/>
      <c r="N9" s="64"/>
      <c r="O9" s="64"/>
    </row>
    <row r="10" spans="1:15" ht="10.5" customHeight="1">
      <c r="A10" s="64" t="s">
        <v>196</v>
      </c>
      <c r="B10" s="51"/>
      <c r="C10" s="51"/>
      <c r="D10" s="51"/>
      <c r="E10" s="51"/>
      <c r="F10" s="51"/>
      <c r="G10" s="51"/>
      <c r="H10" s="51"/>
      <c r="I10" s="51"/>
      <c r="J10" s="51"/>
      <c r="K10" s="51"/>
      <c r="L10" s="51"/>
      <c r="M10" s="51"/>
      <c r="N10" s="51"/>
      <c r="O10" s="51"/>
    </row>
    <row r="11" spans="1:15" ht="10.5" customHeight="1">
      <c r="A11" s="51"/>
      <c r="B11" s="51"/>
      <c r="C11" s="51"/>
      <c r="D11" s="51"/>
      <c r="E11" s="51"/>
      <c r="F11" s="51"/>
      <c r="G11" s="51"/>
      <c r="H11" s="51"/>
      <c r="I11" s="51"/>
      <c r="J11" s="51"/>
      <c r="K11" s="51"/>
      <c r="L11" s="51"/>
      <c r="M11" s="51"/>
    </row>
    <row r="12" spans="1:15" s="2" customFormat="1" ht="13.5" customHeight="1">
      <c r="A12" s="28" t="s">
        <v>195</v>
      </c>
      <c r="B12" s="28"/>
      <c r="C12" s="28"/>
      <c r="D12" s="28"/>
      <c r="E12" s="28"/>
      <c r="F12" s="28"/>
      <c r="G12" s="28"/>
      <c r="H12" s="28"/>
      <c r="I12" s="28"/>
      <c r="J12" s="28"/>
      <c r="K12" s="28"/>
      <c r="L12" s="28"/>
      <c r="M12" s="28"/>
      <c r="N12" s="28"/>
    </row>
    <row r="13" spans="1:15" s="4" customFormat="1" ht="10.5" customHeight="1">
      <c r="A13" s="3"/>
    </row>
    <row r="14" spans="1:15" s="5" customFormat="1" ht="10.5" customHeight="1"/>
    <row r="15" spans="1:15" s="5" customFormat="1" ht="10.5" customHeight="1">
      <c r="A15" s="5" t="s">
        <v>110</v>
      </c>
      <c r="B15" s="6"/>
      <c r="C15" s="6"/>
      <c r="D15" s="7"/>
      <c r="E15" s="6"/>
      <c r="F15" s="6"/>
      <c r="G15" s="6"/>
      <c r="H15" s="6"/>
      <c r="I15" s="6"/>
      <c r="J15" s="6"/>
      <c r="K15" s="6"/>
      <c r="L15" s="6"/>
      <c r="M15" s="6"/>
      <c r="N15" s="27" t="s">
        <v>194</v>
      </c>
    </row>
    <row r="16" spans="1:15" s="5" customFormat="1" ht="12" customHeight="1">
      <c r="A16" s="196" t="s">
        <v>193</v>
      </c>
      <c r="B16" s="197"/>
      <c r="C16" s="29"/>
      <c r="D16" s="30" t="s">
        <v>192</v>
      </c>
      <c r="E16" s="31"/>
      <c r="F16" s="200" t="s">
        <v>191</v>
      </c>
      <c r="G16" s="201"/>
      <c r="H16" s="202"/>
      <c r="I16" s="200" t="s">
        <v>190</v>
      </c>
      <c r="J16" s="201"/>
      <c r="K16" s="202"/>
      <c r="L16" s="203" t="s">
        <v>189</v>
      </c>
      <c r="M16" s="203" t="s">
        <v>188</v>
      </c>
      <c r="N16" s="205" t="s">
        <v>187</v>
      </c>
    </row>
    <row r="17" spans="1:14" s="5" customFormat="1" ht="12" customHeight="1">
      <c r="A17" s="198"/>
      <c r="B17" s="199"/>
      <c r="C17" s="8" t="s">
        <v>182</v>
      </c>
      <c r="D17" s="9" t="s">
        <v>186</v>
      </c>
      <c r="E17" s="8" t="s">
        <v>185</v>
      </c>
      <c r="F17" s="8" t="s">
        <v>182</v>
      </c>
      <c r="G17" s="8" t="s">
        <v>186</v>
      </c>
      <c r="H17" s="8" t="s">
        <v>185</v>
      </c>
      <c r="I17" s="8" t="s">
        <v>182</v>
      </c>
      <c r="J17" s="8" t="s">
        <v>186</v>
      </c>
      <c r="K17" s="8" t="s">
        <v>185</v>
      </c>
      <c r="L17" s="204"/>
      <c r="M17" s="204"/>
      <c r="N17" s="206"/>
    </row>
    <row r="18" spans="1:14" s="5" customFormat="1" ht="6" customHeight="1">
      <c r="A18" s="46"/>
      <c r="B18" s="46"/>
      <c r="C18" s="47"/>
      <c r="D18" s="46"/>
      <c r="E18" s="46"/>
      <c r="F18" s="46"/>
      <c r="G18" s="46"/>
      <c r="H18" s="46"/>
      <c r="I18" s="46"/>
      <c r="J18" s="46"/>
      <c r="K18" s="46"/>
      <c r="L18" s="45"/>
      <c r="M18" s="45"/>
      <c r="N18" s="45"/>
    </row>
    <row r="19" spans="1:14" s="5" customFormat="1" ht="10.5" customHeight="1">
      <c r="A19" s="10"/>
      <c r="B19" s="43"/>
      <c r="C19" s="207" t="s">
        <v>184</v>
      </c>
      <c r="D19" s="208"/>
      <c r="E19" s="208"/>
      <c r="F19" s="208"/>
      <c r="G19" s="208"/>
      <c r="H19" s="208"/>
      <c r="I19" s="208"/>
      <c r="J19" s="208"/>
      <c r="K19" s="208"/>
      <c r="L19" s="208"/>
      <c r="M19" s="208"/>
      <c r="N19" s="208"/>
    </row>
    <row r="20" spans="1:14" s="5" customFormat="1" ht="6" customHeight="1">
      <c r="A20" s="10"/>
      <c r="B20" s="11"/>
      <c r="C20" s="60"/>
      <c r="D20" s="59"/>
      <c r="E20" s="59"/>
      <c r="F20" s="59"/>
      <c r="G20" s="59"/>
      <c r="H20" s="59"/>
      <c r="I20" s="59"/>
      <c r="J20" s="59"/>
      <c r="K20" s="59"/>
      <c r="L20" s="59"/>
      <c r="M20" s="59"/>
      <c r="N20" s="59"/>
    </row>
    <row r="21" spans="1:14" s="22" customFormat="1" ht="10.5" customHeight="1">
      <c r="A21" s="211" t="s">
        <v>182</v>
      </c>
      <c r="B21" s="213"/>
      <c r="C21" s="56">
        <v>139499</v>
      </c>
      <c r="D21" s="56">
        <v>73312</v>
      </c>
      <c r="E21" s="56">
        <v>66187</v>
      </c>
      <c r="F21" s="56">
        <v>16348</v>
      </c>
      <c r="G21" s="56">
        <v>11003</v>
      </c>
      <c r="H21" s="56">
        <v>5345</v>
      </c>
      <c r="I21" s="56">
        <v>118403</v>
      </c>
      <c r="J21" s="56">
        <v>59823</v>
      </c>
      <c r="K21" s="56">
        <v>58580</v>
      </c>
      <c r="L21" s="56">
        <v>107</v>
      </c>
      <c r="M21" s="56">
        <v>247</v>
      </c>
      <c r="N21" s="56">
        <v>4394</v>
      </c>
    </row>
    <row r="22" spans="1:14" s="5" customFormat="1" ht="10.5" customHeight="1">
      <c r="A22" s="10"/>
      <c r="B22" s="11" t="s">
        <v>179</v>
      </c>
      <c r="C22" s="53">
        <v>29335</v>
      </c>
      <c r="D22" s="53">
        <v>21662</v>
      </c>
      <c r="E22" s="53">
        <v>7673</v>
      </c>
      <c r="F22" s="53">
        <v>10603</v>
      </c>
      <c r="G22" s="53">
        <v>7829</v>
      </c>
      <c r="H22" s="53">
        <v>2774</v>
      </c>
      <c r="I22" s="53">
        <v>17713</v>
      </c>
      <c r="J22" s="53">
        <v>13244</v>
      </c>
      <c r="K22" s="53">
        <v>4469</v>
      </c>
      <c r="L22" s="53">
        <v>24</v>
      </c>
      <c r="M22" s="53">
        <v>0</v>
      </c>
      <c r="N22" s="53">
        <v>995</v>
      </c>
    </row>
    <row r="23" spans="1:14" s="5" customFormat="1" ht="10.5" customHeight="1">
      <c r="A23" s="10"/>
      <c r="B23" s="11" t="s">
        <v>178</v>
      </c>
      <c r="C23" s="53">
        <v>4594</v>
      </c>
      <c r="D23" s="53">
        <v>1851</v>
      </c>
      <c r="E23" s="53">
        <v>2743</v>
      </c>
      <c r="F23" s="53">
        <v>853</v>
      </c>
      <c r="G23" s="53">
        <v>416</v>
      </c>
      <c r="H23" s="53">
        <v>437</v>
      </c>
      <c r="I23" s="53">
        <v>3639</v>
      </c>
      <c r="J23" s="53">
        <v>1374</v>
      </c>
      <c r="K23" s="53">
        <v>2265</v>
      </c>
      <c r="L23" s="53">
        <v>0</v>
      </c>
      <c r="M23" s="53">
        <v>0</v>
      </c>
      <c r="N23" s="53">
        <v>102</v>
      </c>
    </row>
    <row r="24" spans="1:14" s="5" customFormat="1" ht="10.5" customHeight="1">
      <c r="A24" s="10"/>
      <c r="B24" s="11" t="s">
        <v>177</v>
      </c>
      <c r="C24" s="53">
        <v>105570</v>
      </c>
      <c r="D24" s="53">
        <v>49799</v>
      </c>
      <c r="E24" s="53">
        <v>55771</v>
      </c>
      <c r="F24" s="53">
        <v>4892</v>
      </c>
      <c r="G24" s="53">
        <v>2758</v>
      </c>
      <c r="H24" s="53">
        <v>2134</v>
      </c>
      <c r="I24" s="53">
        <v>97051</v>
      </c>
      <c r="J24" s="53">
        <v>45205</v>
      </c>
      <c r="K24" s="53">
        <v>51846</v>
      </c>
      <c r="L24" s="53">
        <v>83</v>
      </c>
      <c r="M24" s="53">
        <v>247</v>
      </c>
      <c r="N24" s="53">
        <v>3297</v>
      </c>
    </row>
    <row r="25" spans="1:14" s="5" customFormat="1" ht="6" customHeight="1">
      <c r="A25" s="10"/>
      <c r="B25" s="11"/>
      <c r="C25" s="61"/>
      <c r="D25" s="58"/>
      <c r="E25" s="58"/>
      <c r="F25" s="58"/>
      <c r="G25" s="58"/>
      <c r="H25" s="58"/>
      <c r="I25" s="58"/>
      <c r="J25" s="58"/>
      <c r="K25" s="58"/>
      <c r="L25" s="58"/>
      <c r="M25" s="58"/>
      <c r="N25" s="58"/>
    </row>
    <row r="26" spans="1:14" s="22" customFormat="1" ht="10.5" customHeight="1">
      <c r="A26" s="211" t="s">
        <v>181</v>
      </c>
      <c r="B26" s="212"/>
      <c r="C26" s="56">
        <v>136043</v>
      </c>
      <c r="D26" s="56">
        <v>72892</v>
      </c>
      <c r="E26" s="56">
        <v>63151</v>
      </c>
      <c r="F26" s="56">
        <v>16348</v>
      </c>
      <c r="G26" s="56">
        <v>11003</v>
      </c>
      <c r="H26" s="56">
        <v>5345</v>
      </c>
      <c r="I26" s="56">
        <v>115141</v>
      </c>
      <c r="J26" s="56">
        <v>59452</v>
      </c>
      <c r="K26" s="56">
        <v>55689</v>
      </c>
      <c r="L26" s="56">
        <v>24</v>
      </c>
      <c r="M26" s="56">
        <v>247</v>
      </c>
      <c r="N26" s="56">
        <v>4283</v>
      </c>
    </row>
    <row r="27" spans="1:14" s="5" customFormat="1" ht="10.5" customHeight="1">
      <c r="A27" s="10"/>
      <c r="B27" s="11" t="s">
        <v>179</v>
      </c>
      <c r="C27" s="53">
        <v>29335</v>
      </c>
      <c r="D27" s="53">
        <v>21662</v>
      </c>
      <c r="E27" s="53">
        <v>7673</v>
      </c>
      <c r="F27" s="53">
        <v>10603</v>
      </c>
      <c r="G27" s="53">
        <v>7829</v>
      </c>
      <c r="H27" s="53">
        <v>2774</v>
      </c>
      <c r="I27" s="53">
        <v>17713</v>
      </c>
      <c r="J27" s="53">
        <v>13244</v>
      </c>
      <c r="K27" s="53">
        <v>4469</v>
      </c>
      <c r="L27" s="53">
        <v>24</v>
      </c>
      <c r="M27" s="53">
        <v>0</v>
      </c>
      <c r="N27" s="53">
        <v>995</v>
      </c>
    </row>
    <row r="28" spans="1:14" s="5" customFormat="1" ht="10.5" customHeight="1">
      <c r="A28" s="10"/>
      <c r="B28" s="11" t="s">
        <v>178</v>
      </c>
      <c r="C28" s="53">
        <v>4592</v>
      </c>
      <c r="D28" s="53">
        <v>1851</v>
      </c>
      <c r="E28" s="53">
        <v>2741</v>
      </c>
      <c r="F28" s="53">
        <v>853</v>
      </c>
      <c r="G28" s="53">
        <v>416</v>
      </c>
      <c r="H28" s="53">
        <v>437</v>
      </c>
      <c r="I28" s="53">
        <v>3637</v>
      </c>
      <c r="J28" s="53">
        <v>1374</v>
      </c>
      <c r="K28" s="53">
        <v>2263</v>
      </c>
      <c r="L28" s="53">
        <v>0</v>
      </c>
      <c r="M28" s="53">
        <v>0</v>
      </c>
      <c r="N28" s="53">
        <v>102</v>
      </c>
    </row>
    <row r="29" spans="1:14" s="5" customFormat="1" ht="10.5" customHeight="1">
      <c r="A29" s="10"/>
      <c r="B29" s="11" t="s">
        <v>177</v>
      </c>
      <c r="C29" s="53">
        <v>102116</v>
      </c>
      <c r="D29" s="53">
        <v>49379</v>
      </c>
      <c r="E29" s="53">
        <v>52737</v>
      </c>
      <c r="F29" s="53">
        <v>4892</v>
      </c>
      <c r="G29" s="53">
        <v>2758</v>
      </c>
      <c r="H29" s="53">
        <v>2134</v>
      </c>
      <c r="I29" s="53">
        <v>93791</v>
      </c>
      <c r="J29" s="53">
        <v>44834</v>
      </c>
      <c r="K29" s="53">
        <v>48957</v>
      </c>
      <c r="L29" s="53">
        <v>0</v>
      </c>
      <c r="M29" s="53">
        <v>247</v>
      </c>
      <c r="N29" s="53">
        <v>3186</v>
      </c>
    </row>
    <row r="30" spans="1:14" s="5" customFormat="1" ht="6" customHeight="1">
      <c r="A30" s="10"/>
      <c r="B30" s="11"/>
      <c r="C30" s="61"/>
      <c r="D30" s="58"/>
      <c r="E30" s="58"/>
      <c r="F30" s="58"/>
      <c r="G30" s="58"/>
      <c r="H30" s="58"/>
      <c r="I30" s="58"/>
      <c r="J30" s="58"/>
      <c r="K30" s="58"/>
      <c r="L30" s="58"/>
      <c r="M30" s="58"/>
      <c r="N30" s="58"/>
    </row>
    <row r="31" spans="1:14" s="22" customFormat="1" ht="10.5" customHeight="1">
      <c r="A31" s="211" t="s">
        <v>180</v>
      </c>
      <c r="B31" s="212"/>
      <c r="C31" s="56">
        <v>3456</v>
      </c>
      <c r="D31" s="56">
        <v>420</v>
      </c>
      <c r="E31" s="56">
        <v>3036</v>
      </c>
      <c r="F31" s="65">
        <v>0</v>
      </c>
      <c r="G31" s="65">
        <v>0</v>
      </c>
      <c r="H31" s="65">
        <v>0</v>
      </c>
      <c r="I31" s="56">
        <v>3262</v>
      </c>
      <c r="J31" s="56">
        <v>371</v>
      </c>
      <c r="K31" s="56">
        <v>2891</v>
      </c>
      <c r="L31" s="56">
        <v>83</v>
      </c>
      <c r="M31" s="56">
        <v>0</v>
      </c>
      <c r="N31" s="56">
        <v>111</v>
      </c>
    </row>
    <row r="32" spans="1:14" s="5" customFormat="1" ht="10.5" customHeight="1">
      <c r="A32" s="10"/>
      <c r="B32" s="11" t="s">
        <v>179</v>
      </c>
      <c r="C32" s="53">
        <v>0</v>
      </c>
      <c r="D32" s="53">
        <v>0</v>
      </c>
      <c r="E32" s="53">
        <v>0</v>
      </c>
      <c r="F32" s="59">
        <v>0</v>
      </c>
      <c r="G32" s="59">
        <v>0</v>
      </c>
      <c r="H32" s="59">
        <v>0</v>
      </c>
      <c r="I32" s="53">
        <v>0</v>
      </c>
      <c r="J32" s="53">
        <v>0</v>
      </c>
      <c r="K32" s="53">
        <v>0</v>
      </c>
      <c r="L32" s="53">
        <v>0</v>
      </c>
      <c r="M32" s="53">
        <v>0</v>
      </c>
      <c r="N32" s="53">
        <v>0</v>
      </c>
    </row>
    <row r="33" spans="1:14" s="5" customFormat="1" ht="10.5" customHeight="1">
      <c r="A33" s="10"/>
      <c r="B33" s="11" t="s">
        <v>178</v>
      </c>
      <c r="C33" s="53">
        <v>2</v>
      </c>
      <c r="D33" s="53">
        <v>0</v>
      </c>
      <c r="E33" s="53">
        <v>2</v>
      </c>
      <c r="F33" s="59">
        <v>0</v>
      </c>
      <c r="G33" s="59">
        <v>0</v>
      </c>
      <c r="H33" s="59">
        <v>0</v>
      </c>
      <c r="I33" s="53">
        <v>2</v>
      </c>
      <c r="J33" s="53">
        <v>0</v>
      </c>
      <c r="K33" s="53">
        <v>2</v>
      </c>
      <c r="L33" s="53">
        <v>0</v>
      </c>
      <c r="M33" s="53">
        <v>0</v>
      </c>
      <c r="N33" s="53">
        <v>0</v>
      </c>
    </row>
    <row r="34" spans="1:14" s="5" customFormat="1" ht="10.5" customHeight="1">
      <c r="A34" s="10"/>
      <c r="B34" s="11" t="s">
        <v>177</v>
      </c>
      <c r="C34" s="53">
        <v>3454</v>
      </c>
      <c r="D34" s="53">
        <v>420</v>
      </c>
      <c r="E34" s="53">
        <v>3034</v>
      </c>
      <c r="F34" s="59">
        <v>0</v>
      </c>
      <c r="G34" s="59">
        <v>0</v>
      </c>
      <c r="H34" s="59">
        <v>0</v>
      </c>
      <c r="I34" s="53">
        <v>3260</v>
      </c>
      <c r="J34" s="53">
        <v>371</v>
      </c>
      <c r="K34" s="53">
        <v>2889</v>
      </c>
      <c r="L34" s="53">
        <v>83</v>
      </c>
      <c r="M34" s="53">
        <v>0</v>
      </c>
      <c r="N34" s="53">
        <v>111</v>
      </c>
    </row>
    <row r="35" spans="1:14" s="5" customFormat="1" ht="6" customHeight="1">
      <c r="A35" s="10"/>
      <c r="B35" s="11"/>
      <c r="C35" s="60"/>
      <c r="D35" s="59"/>
      <c r="E35" s="59"/>
      <c r="F35" s="59"/>
      <c r="G35" s="59"/>
      <c r="H35" s="59"/>
      <c r="I35" s="59"/>
      <c r="J35" s="59"/>
      <c r="K35" s="59"/>
      <c r="L35" s="59"/>
      <c r="M35" s="59"/>
      <c r="N35" s="59"/>
    </row>
    <row r="36" spans="1:14" s="5" customFormat="1" ht="10.5" customHeight="1">
      <c r="A36" s="10"/>
      <c r="B36" s="43"/>
      <c r="C36" s="207" t="s">
        <v>183</v>
      </c>
      <c r="D36" s="209"/>
      <c r="E36" s="209"/>
      <c r="F36" s="209"/>
      <c r="G36" s="209"/>
      <c r="H36" s="209"/>
      <c r="I36" s="209"/>
      <c r="J36" s="209"/>
      <c r="K36" s="209"/>
      <c r="L36" s="209"/>
      <c r="M36" s="209"/>
      <c r="N36" s="209"/>
    </row>
    <row r="37" spans="1:14" s="5" customFormat="1" ht="6" customHeight="1">
      <c r="A37" s="10"/>
      <c r="B37" s="11"/>
      <c r="C37" s="60"/>
      <c r="D37" s="59"/>
      <c r="E37" s="59"/>
      <c r="F37" s="59"/>
      <c r="G37" s="59"/>
      <c r="H37" s="59"/>
      <c r="I37" s="59"/>
      <c r="J37" s="59"/>
      <c r="K37" s="59"/>
      <c r="L37" s="59"/>
      <c r="M37" s="59"/>
      <c r="N37" s="59"/>
    </row>
    <row r="38" spans="1:14" s="22" customFormat="1" ht="10.5" customHeight="1">
      <c r="A38" s="211" t="s">
        <v>182</v>
      </c>
      <c r="B38" s="212"/>
      <c r="C38" s="56">
        <v>138468</v>
      </c>
      <c r="D38" s="56">
        <v>72712</v>
      </c>
      <c r="E38" s="56">
        <v>65756</v>
      </c>
      <c r="F38" s="56">
        <v>16348</v>
      </c>
      <c r="G38" s="56">
        <v>11003</v>
      </c>
      <c r="H38" s="56">
        <v>5345</v>
      </c>
      <c r="I38" s="56">
        <v>117416</v>
      </c>
      <c r="J38" s="56">
        <v>59242</v>
      </c>
      <c r="K38" s="56">
        <v>58174</v>
      </c>
      <c r="L38" s="56">
        <v>107</v>
      </c>
      <c r="M38" s="56">
        <v>247</v>
      </c>
      <c r="N38" s="56">
        <v>4350</v>
      </c>
    </row>
    <row r="39" spans="1:14" s="5" customFormat="1" ht="10.5" customHeight="1">
      <c r="A39" s="10"/>
      <c r="B39" s="11" t="s">
        <v>179</v>
      </c>
      <c r="C39" s="53">
        <v>29143</v>
      </c>
      <c r="D39" s="53">
        <v>21507</v>
      </c>
      <c r="E39" s="53">
        <v>7636</v>
      </c>
      <c r="F39" s="53">
        <v>10603</v>
      </c>
      <c r="G39" s="53">
        <v>7829</v>
      </c>
      <c r="H39" s="53">
        <v>2774</v>
      </c>
      <c r="I39" s="53">
        <v>17522</v>
      </c>
      <c r="J39" s="53">
        <v>13089</v>
      </c>
      <c r="K39" s="53">
        <v>4433</v>
      </c>
      <c r="L39" s="53">
        <v>24</v>
      </c>
      <c r="M39" s="53">
        <v>0</v>
      </c>
      <c r="N39" s="53">
        <v>994</v>
      </c>
    </row>
    <row r="40" spans="1:14" s="5" customFormat="1" ht="10.5" customHeight="1">
      <c r="A40" s="10"/>
      <c r="B40" s="11" t="s">
        <v>178</v>
      </c>
      <c r="C40" s="53">
        <v>4594</v>
      </c>
      <c r="D40" s="53">
        <v>1851</v>
      </c>
      <c r="E40" s="53">
        <v>2743</v>
      </c>
      <c r="F40" s="53">
        <v>853</v>
      </c>
      <c r="G40" s="53">
        <v>416</v>
      </c>
      <c r="H40" s="53">
        <v>437</v>
      </c>
      <c r="I40" s="53">
        <v>3639</v>
      </c>
      <c r="J40" s="53">
        <v>1374</v>
      </c>
      <c r="K40" s="53">
        <v>2265</v>
      </c>
      <c r="L40" s="53">
        <v>0</v>
      </c>
      <c r="M40" s="53">
        <v>0</v>
      </c>
      <c r="N40" s="53">
        <v>102</v>
      </c>
    </row>
    <row r="41" spans="1:14" s="5" customFormat="1" ht="10.5" customHeight="1">
      <c r="A41" s="10"/>
      <c r="B41" s="11" t="s">
        <v>177</v>
      </c>
      <c r="C41" s="53">
        <v>104731</v>
      </c>
      <c r="D41" s="53">
        <v>49354</v>
      </c>
      <c r="E41" s="53">
        <v>55377</v>
      </c>
      <c r="F41" s="53">
        <v>4892</v>
      </c>
      <c r="G41" s="53">
        <v>2758</v>
      </c>
      <c r="H41" s="53">
        <v>2134</v>
      </c>
      <c r="I41" s="53">
        <v>96255</v>
      </c>
      <c r="J41" s="53">
        <v>44779</v>
      </c>
      <c r="K41" s="53">
        <v>51476</v>
      </c>
      <c r="L41" s="53">
        <v>83</v>
      </c>
      <c r="M41" s="53">
        <v>247</v>
      </c>
      <c r="N41" s="53">
        <v>3254</v>
      </c>
    </row>
    <row r="42" spans="1:14" s="5" customFormat="1" ht="6" customHeight="1">
      <c r="A42" s="10"/>
      <c r="B42" s="11"/>
      <c r="C42" s="61"/>
      <c r="D42" s="58"/>
      <c r="E42" s="58"/>
      <c r="F42" s="58"/>
      <c r="G42" s="58"/>
      <c r="H42" s="58"/>
      <c r="I42" s="58"/>
      <c r="J42" s="58"/>
      <c r="K42" s="58"/>
      <c r="L42" s="58"/>
      <c r="M42" s="58"/>
      <c r="N42" s="58"/>
    </row>
    <row r="43" spans="1:14" s="22" customFormat="1" ht="10.5" customHeight="1">
      <c r="A43" s="211" t="s">
        <v>181</v>
      </c>
      <c r="B43" s="212"/>
      <c r="C43" s="56">
        <v>135248</v>
      </c>
      <c r="D43" s="56">
        <v>72379</v>
      </c>
      <c r="E43" s="56">
        <v>62869</v>
      </c>
      <c r="F43" s="56">
        <v>16348</v>
      </c>
      <c r="G43" s="56">
        <v>11003</v>
      </c>
      <c r="H43" s="56">
        <v>5345</v>
      </c>
      <c r="I43" s="56">
        <v>114347</v>
      </c>
      <c r="J43" s="56">
        <v>58939</v>
      </c>
      <c r="K43" s="56">
        <v>55408</v>
      </c>
      <c r="L43" s="56">
        <v>24</v>
      </c>
      <c r="M43" s="56">
        <v>247</v>
      </c>
      <c r="N43" s="56">
        <v>4282</v>
      </c>
    </row>
    <row r="44" spans="1:14" s="5" customFormat="1" ht="10.5" customHeight="1">
      <c r="A44" s="10"/>
      <c r="B44" s="11" t="s">
        <v>179</v>
      </c>
      <c r="C44" s="53">
        <v>29143</v>
      </c>
      <c r="D44" s="58">
        <v>21507</v>
      </c>
      <c r="E44" s="58">
        <v>7636</v>
      </c>
      <c r="F44" s="53">
        <v>10603</v>
      </c>
      <c r="G44" s="58">
        <v>7829</v>
      </c>
      <c r="H44" s="58">
        <v>2774</v>
      </c>
      <c r="I44" s="53">
        <v>17522</v>
      </c>
      <c r="J44" s="53">
        <v>13089</v>
      </c>
      <c r="K44" s="53">
        <v>4433</v>
      </c>
      <c r="L44" s="58">
        <v>24</v>
      </c>
      <c r="M44" s="58">
        <v>0</v>
      </c>
      <c r="N44" s="58">
        <v>994</v>
      </c>
    </row>
    <row r="45" spans="1:14" s="5" customFormat="1" ht="10.5" customHeight="1">
      <c r="A45" s="10"/>
      <c r="B45" s="11" t="s">
        <v>178</v>
      </c>
      <c r="C45" s="53">
        <v>4592</v>
      </c>
      <c r="D45" s="58">
        <v>1851</v>
      </c>
      <c r="E45" s="58">
        <v>2741</v>
      </c>
      <c r="F45" s="53">
        <v>853</v>
      </c>
      <c r="G45" s="58">
        <v>416</v>
      </c>
      <c r="H45" s="58">
        <v>437</v>
      </c>
      <c r="I45" s="53">
        <v>3637</v>
      </c>
      <c r="J45" s="53">
        <v>1374</v>
      </c>
      <c r="K45" s="53">
        <v>2263</v>
      </c>
      <c r="L45" s="58">
        <v>0</v>
      </c>
      <c r="M45" s="58">
        <v>0</v>
      </c>
      <c r="N45" s="58">
        <v>102</v>
      </c>
    </row>
    <row r="46" spans="1:14" s="5" customFormat="1" ht="10.5" customHeight="1">
      <c r="A46" s="10"/>
      <c r="B46" s="11" t="s">
        <v>177</v>
      </c>
      <c r="C46" s="53">
        <v>101513</v>
      </c>
      <c r="D46" s="58">
        <v>49021</v>
      </c>
      <c r="E46" s="58">
        <v>52492</v>
      </c>
      <c r="F46" s="53">
        <v>4892</v>
      </c>
      <c r="G46" s="58">
        <v>2758</v>
      </c>
      <c r="H46" s="58">
        <v>2134</v>
      </c>
      <c r="I46" s="53">
        <v>93188</v>
      </c>
      <c r="J46" s="53">
        <v>44476</v>
      </c>
      <c r="K46" s="53">
        <v>48712</v>
      </c>
      <c r="L46" s="58">
        <v>0</v>
      </c>
      <c r="M46" s="58">
        <v>247</v>
      </c>
      <c r="N46" s="58">
        <v>3186</v>
      </c>
    </row>
    <row r="47" spans="1:14" s="5" customFormat="1" ht="6" customHeight="1">
      <c r="A47" s="10"/>
      <c r="B47" s="11"/>
      <c r="C47" s="61"/>
      <c r="D47" s="58"/>
      <c r="E47" s="58"/>
      <c r="F47" s="58"/>
      <c r="G47" s="58"/>
      <c r="H47" s="58"/>
      <c r="I47" s="58"/>
      <c r="J47" s="58"/>
      <c r="K47" s="58"/>
      <c r="L47" s="58"/>
      <c r="M47" s="58"/>
      <c r="N47" s="58"/>
    </row>
    <row r="48" spans="1:14" s="22" customFormat="1" ht="10.5" customHeight="1">
      <c r="A48" s="211" t="s">
        <v>180</v>
      </c>
      <c r="B48" s="212"/>
      <c r="C48" s="56">
        <v>3220</v>
      </c>
      <c r="D48" s="56">
        <v>333</v>
      </c>
      <c r="E48" s="56">
        <v>2887</v>
      </c>
      <c r="F48" s="56">
        <v>0</v>
      </c>
      <c r="G48" s="56">
        <v>0</v>
      </c>
      <c r="H48" s="56">
        <v>0</v>
      </c>
      <c r="I48" s="56">
        <v>3069</v>
      </c>
      <c r="J48" s="56">
        <v>303</v>
      </c>
      <c r="K48" s="56">
        <v>2766</v>
      </c>
      <c r="L48" s="56">
        <v>83</v>
      </c>
      <c r="M48" s="56">
        <v>0</v>
      </c>
      <c r="N48" s="56">
        <v>68</v>
      </c>
    </row>
    <row r="49" spans="1:14" s="5" customFormat="1" ht="10.5" customHeight="1">
      <c r="A49" s="10"/>
      <c r="B49" s="11" t="s">
        <v>179</v>
      </c>
      <c r="C49" s="61">
        <v>0</v>
      </c>
      <c r="D49" s="58">
        <v>0</v>
      </c>
      <c r="E49" s="58">
        <v>0</v>
      </c>
      <c r="F49" s="53">
        <v>0</v>
      </c>
      <c r="G49" s="53">
        <v>0</v>
      </c>
      <c r="H49" s="53">
        <v>0</v>
      </c>
      <c r="I49" s="53">
        <v>0</v>
      </c>
      <c r="J49" s="58">
        <v>0</v>
      </c>
      <c r="K49" s="58">
        <v>0</v>
      </c>
      <c r="L49" s="58">
        <v>0</v>
      </c>
      <c r="M49" s="52">
        <v>0</v>
      </c>
      <c r="N49" s="52">
        <v>0</v>
      </c>
    </row>
    <row r="50" spans="1:14" s="5" customFormat="1" ht="10.5" customHeight="1">
      <c r="A50" s="10"/>
      <c r="B50" s="11" t="s">
        <v>178</v>
      </c>
      <c r="C50" s="53">
        <v>2</v>
      </c>
      <c r="D50" s="58">
        <v>0</v>
      </c>
      <c r="E50" s="58">
        <v>2</v>
      </c>
      <c r="F50" s="53">
        <v>0</v>
      </c>
      <c r="G50" s="53">
        <v>0</v>
      </c>
      <c r="H50" s="53">
        <v>0</v>
      </c>
      <c r="I50" s="53">
        <v>2</v>
      </c>
      <c r="J50" s="58">
        <v>0</v>
      </c>
      <c r="K50" s="58">
        <v>2</v>
      </c>
      <c r="L50" s="58">
        <v>0</v>
      </c>
      <c r="M50" s="52">
        <v>0</v>
      </c>
      <c r="N50" s="52">
        <v>0</v>
      </c>
    </row>
    <row r="51" spans="1:14" s="5" customFormat="1" ht="10.5" customHeight="1">
      <c r="A51" s="10"/>
      <c r="B51" s="11" t="s">
        <v>177</v>
      </c>
      <c r="C51" s="61">
        <v>3218</v>
      </c>
      <c r="D51" s="58">
        <v>333</v>
      </c>
      <c r="E51" s="58">
        <v>2885</v>
      </c>
      <c r="F51" s="53">
        <v>0</v>
      </c>
      <c r="G51" s="53">
        <v>0</v>
      </c>
      <c r="H51" s="53">
        <v>0</v>
      </c>
      <c r="I51" s="53">
        <v>3067</v>
      </c>
      <c r="J51" s="58">
        <v>303</v>
      </c>
      <c r="K51" s="58">
        <v>2764</v>
      </c>
      <c r="L51" s="58">
        <v>83</v>
      </c>
      <c r="M51" s="52">
        <v>0</v>
      </c>
      <c r="N51" s="58">
        <v>68</v>
      </c>
    </row>
    <row r="52" spans="1:14" s="5" customFormat="1" ht="6" customHeight="1">
      <c r="A52" s="10"/>
      <c r="B52" s="11"/>
      <c r="C52" s="60"/>
      <c r="D52" s="59"/>
      <c r="E52" s="59"/>
      <c r="F52" s="59"/>
      <c r="G52" s="59"/>
      <c r="H52" s="59"/>
      <c r="I52" s="59"/>
      <c r="J52" s="59"/>
      <c r="K52" s="59"/>
      <c r="L52" s="59"/>
      <c r="M52" s="59"/>
      <c r="N52" s="59"/>
    </row>
    <row r="53" spans="1:14" s="22" customFormat="1" ht="10.5" customHeight="1">
      <c r="A53" s="20"/>
      <c r="B53" s="21"/>
      <c r="C53" s="207" t="s">
        <v>176</v>
      </c>
      <c r="D53" s="209"/>
      <c r="E53" s="209"/>
      <c r="F53" s="209"/>
      <c r="G53" s="209"/>
      <c r="H53" s="209"/>
      <c r="I53" s="209"/>
      <c r="J53" s="209"/>
      <c r="K53" s="209"/>
      <c r="L53" s="209"/>
      <c r="M53" s="209"/>
      <c r="N53" s="209"/>
    </row>
    <row r="54" spans="1:14" s="5" customFormat="1" ht="6" customHeight="1">
      <c r="A54" s="10"/>
      <c r="B54" s="11"/>
      <c r="C54" s="60"/>
      <c r="D54" s="59"/>
      <c r="E54" s="59"/>
      <c r="F54" s="59"/>
      <c r="G54" s="59"/>
      <c r="H54" s="59"/>
      <c r="I54" s="59"/>
      <c r="J54" s="59"/>
      <c r="K54" s="59"/>
      <c r="L54" s="59"/>
      <c r="M54" s="59"/>
      <c r="N54" s="59"/>
    </row>
    <row r="55" spans="1:14" s="22" customFormat="1" ht="10.5" customHeight="1">
      <c r="A55" s="211" t="s">
        <v>175</v>
      </c>
      <c r="B55" s="212"/>
      <c r="C55" s="56">
        <v>1031</v>
      </c>
      <c r="D55" s="56">
        <v>600</v>
      </c>
      <c r="E55" s="56">
        <v>431</v>
      </c>
      <c r="F55" s="56">
        <v>0</v>
      </c>
      <c r="G55" s="56">
        <v>0</v>
      </c>
      <c r="H55" s="56">
        <v>0</v>
      </c>
      <c r="I55" s="56">
        <v>987</v>
      </c>
      <c r="J55" s="56">
        <v>581</v>
      </c>
      <c r="K55" s="56">
        <v>406</v>
      </c>
      <c r="L55" s="56">
        <v>0</v>
      </c>
      <c r="M55" s="56">
        <v>0</v>
      </c>
      <c r="N55" s="56">
        <v>44</v>
      </c>
    </row>
    <row r="56" spans="1:14" s="5" customFormat="1" ht="10.5" customHeight="1">
      <c r="A56" s="10"/>
      <c r="B56" s="11" t="s">
        <v>172</v>
      </c>
      <c r="C56" s="53">
        <v>192</v>
      </c>
      <c r="D56" s="53">
        <v>155</v>
      </c>
      <c r="E56" s="53">
        <v>37</v>
      </c>
      <c r="F56" s="53">
        <v>0</v>
      </c>
      <c r="G56" s="53">
        <v>0</v>
      </c>
      <c r="H56" s="53">
        <v>0</v>
      </c>
      <c r="I56" s="53">
        <v>191</v>
      </c>
      <c r="J56" s="53">
        <v>155</v>
      </c>
      <c r="K56" s="53">
        <v>36</v>
      </c>
      <c r="L56" s="53">
        <v>0</v>
      </c>
      <c r="M56" s="53">
        <v>0</v>
      </c>
      <c r="N56" s="53">
        <v>1</v>
      </c>
    </row>
    <row r="57" spans="1:14" s="5" customFormat="1" ht="10.5" customHeight="1">
      <c r="A57" s="10"/>
      <c r="B57" s="11" t="s">
        <v>171</v>
      </c>
      <c r="C57" s="53">
        <v>0</v>
      </c>
      <c r="D57" s="53">
        <v>0</v>
      </c>
      <c r="E57" s="53">
        <v>0</v>
      </c>
      <c r="F57" s="53">
        <v>0</v>
      </c>
      <c r="G57" s="53">
        <v>0</v>
      </c>
      <c r="H57" s="53">
        <v>0</v>
      </c>
      <c r="I57" s="53">
        <v>0</v>
      </c>
      <c r="J57" s="53">
        <v>0</v>
      </c>
      <c r="K57" s="53">
        <v>0</v>
      </c>
      <c r="L57" s="53">
        <v>0</v>
      </c>
      <c r="M57" s="53">
        <v>0</v>
      </c>
      <c r="N57" s="53">
        <v>0</v>
      </c>
    </row>
    <row r="58" spans="1:14" s="5" customFormat="1" ht="10.5" customHeight="1">
      <c r="A58" s="10"/>
      <c r="B58" s="11" t="s">
        <v>170</v>
      </c>
      <c r="C58" s="53">
        <v>839</v>
      </c>
      <c r="D58" s="53">
        <v>445</v>
      </c>
      <c r="E58" s="53">
        <v>394</v>
      </c>
      <c r="F58" s="53">
        <v>0</v>
      </c>
      <c r="G58" s="53">
        <v>0</v>
      </c>
      <c r="H58" s="53">
        <v>0</v>
      </c>
      <c r="I58" s="53">
        <v>796</v>
      </c>
      <c r="J58" s="53">
        <v>426</v>
      </c>
      <c r="K58" s="53">
        <v>370</v>
      </c>
      <c r="L58" s="53">
        <v>0</v>
      </c>
      <c r="M58" s="53">
        <v>0</v>
      </c>
      <c r="N58" s="53">
        <v>43</v>
      </c>
    </row>
    <row r="59" spans="1:14" s="5" customFormat="1" ht="6" customHeight="1">
      <c r="A59" s="10"/>
      <c r="B59" s="11"/>
      <c r="C59" s="61"/>
      <c r="D59" s="58"/>
      <c r="E59" s="58"/>
      <c r="F59" s="58"/>
      <c r="G59" s="58"/>
      <c r="H59" s="58"/>
      <c r="I59" s="58"/>
      <c r="J59" s="58"/>
      <c r="K59" s="58"/>
      <c r="L59" s="58"/>
      <c r="M59" s="58"/>
      <c r="N59" s="58"/>
    </row>
    <row r="60" spans="1:14" s="22" customFormat="1" ht="10.5" customHeight="1">
      <c r="A60" s="211" t="s">
        <v>174</v>
      </c>
      <c r="B60" s="212"/>
      <c r="C60" s="56">
        <v>795</v>
      </c>
      <c r="D60" s="56">
        <v>513</v>
      </c>
      <c r="E60" s="56">
        <v>282</v>
      </c>
      <c r="F60" s="56">
        <v>0</v>
      </c>
      <c r="G60" s="56">
        <v>0</v>
      </c>
      <c r="H60" s="56">
        <v>0</v>
      </c>
      <c r="I60" s="56">
        <v>794</v>
      </c>
      <c r="J60" s="56">
        <v>513</v>
      </c>
      <c r="K60" s="56">
        <v>281</v>
      </c>
      <c r="L60" s="56">
        <v>0</v>
      </c>
      <c r="M60" s="56">
        <v>0</v>
      </c>
      <c r="N60" s="56">
        <v>1</v>
      </c>
    </row>
    <row r="61" spans="1:14" s="5" customFormat="1" ht="10.5" customHeight="1">
      <c r="A61" s="10"/>
      <c r="B61" s="11" t="s">
        <v>172</v>
      </c>
      <c r="C61" s="53">
        <v>192</v>
      </c>
      <c r="D61" s="58">
        <v>155</v>
      </c>
      <c r="E61" s="58">
        <v>37</v>
      </c>
      <c r="F61" s="53">
        <v>0</v>
      </c>
      <c r="G61" s="58">
        <v>0</v>
      </c>
      <c r="H61" s="58">
        <v>0</v>
      </c>
      <c r="I61" s="53">
        <v>191</v>
      </c>
      <c r="J61" s="53">
        <v>155</v>
      </c>
      <c r="K61" s="53">
        <v>36</v>
      </c>
      <c r="L61" s="58">
        <v>0</v>
      </c>
      <c r="M61" s="52">
        <v>0</v>
      </c>
      <c r="N61" s="52">
        <v>1</v>
      </c>
    </row>
    <row r="62" spans="1:14" s="5" customFormat="1" ht="10.5" customHeight="1">
      <c r="A62" s="10"/>
      <c r="B62" s="11" t="s">
        <v>171</v>
      </c>
      <c r="C62" s="53">
        <v>0</v>
      </c>
      <c r="D62" s="58">
        <v>0</v>
      </c>
      <c r="E62" s="58">
        <v>0</v>
      </c>
      <c r="F62" s="53">
        <v>0</v>
      </c>
      <c r="G62" s="58">
        <v>0</v>
      </c>
      <c r="H62" s="58">
        <v>0</v>
      </c>
      <c r="I62" s="53">
        <v>0</v>
      </c>
      <c r="J62" s="53">
        <v>0</v>
      </c>
      <c r="K62" s="53">
        <v>0</v>
      </c>
      <c r="L62" s="58">
        <v>0</v>
      </c>
      <c r="M62" s="52">
        <v>0</v>
      </c>
      <c r="N62" s="52">
        <v>0</v>
      </c>
    </row>
    <row r="63" spans="1:14" s="5" customFormat="1" ht="10.5" customHeight="1">
      <c r="A63" s="10"/>
      <c r="B63" s="11" t="s">
        <v>170</v>
      </c>
      <c r="C63" s="53">
        <v>603</v>
      </c>
      <c r="D63" s="58">
        <v>358</v>
      </c>
      <c r="E63" s="58">
        <v>245</v>
      </c>
      <c r="F63" s="53">
        <v>0</v>
      </c>
      <c r="G63" s="58">
        <v>0</v>
      </c>
      <c r="H63" s="58">
        <v>0</v>
      </c>
      <c r="I63" s="53">
        <v>603</v>
      </c>
      <c r="J63" s="53">
        <v>358</v>
      </c>
      <c r="K63" s="53">
        <v>245</v>
      </c>
      <c r="L63" s="58">
        <v>0</v>
      </c>
      <c r="M63" s="52">
        <v>0</v>
      </c>
      <c r="N63" s="58">
        <v>0</v>
      </c>
    </row>
    <row r="64" spans="1:14" s="5" customFormat="1" ht="6" customHeight="1">
      <c r="A64" s="10"/>
      <c r="B64" s="11"/>
      <c r="C64" s="61"/>
      <c r="D64" s="58"/>
      <c r="E64" s="58"/>
      <c r="F64" s="58"/>
      <c r="G64" s="58"/>
      <c r="H64" s="58"/>
      <c r="I64" s="58"/>
      <c r="J64" s="58"/>
      <c r="K64" s="58"/>
      <c r="L64" s="58"/>
      <c r="M64" s="58"/>
      <c r="N64" s="58"/>
    </row>
    <row r="65" spans="1:15" s="22" customFormat="1" ht="10.5" customHeight="1">
      <c r="A65" s="211" t="s">
        <v>173</v>
      </c>
      <c r="B65" s="212"/>
      <c r="C65" s="56">
        <v>236</v>
      </c>
      <c r="D65" s="56">
        <v>87</v>
      </c>
      <c r="E65" s="56">
        <v>149</v>
      </c>
      <c r="F65" s="56">
        <v>0</v>
      </c>
      <c r="G65" s="56">
        <v>0</v>
      </c>
      <c r="H65" s="56">
        <v>0</v>
      </c>
      <c r="I65" s="56">
        <v>193</v>
      </c>
      <c r="J65" s="56">
        <v>68</v>
      </c>
      <c r="K65" s="56">
        <v>125</v>
      </c>
      <c r="L65" s="56">
        <v>0</v>
      </c>
      <c r="M65" s="56">
        <v>0</v>
      </c>
      <c r="N65" s="56">
        <v>43</v>
      </c>
    </row>
    <row r="66" spans="1:15" s="5" customFormat="1" ht="10.5" customHeight="1">
      <c r="A66" s="10"/>
      <c r="B66" s="11" t="s">
        <v>172</v>
      </c>
      <c r="C66" s="61">
        <v>0</v>
      </c>
      <c r="D66" s="58">
        <v>0</v>
      </c>
      <c r="E66" s="58">
        <v>0</v>
      </c>
      <c r="F66" s="53">
        <v>0</v>
      </c>
      <c r="G66" s="53">
        <v>0</v>
      </c>
      <c r="H66" s="53">
        <v>0</v>
      </c>
      <c r="I66" s="53">
        <v>0</v>
      </c>
      <c r="J66" s="58">
        <v>0</v>
      </c>
      <c r="K66" s="58">
        <v>0</v>
      </c>
      <c r="L66" s="58">
        <v>0</v>
      </c>
      <c r="M66" s="52">
        <v>0</v>
      </c>
      <c r="N66" s="52">
        <v>0</v>
      </c>
    </row>
    <row r="67" spans="1:15" s="5" customFormat="1" ht="10.5" customHeight="1">
      <c r="A67" s="10"/>
      <c r="B67" s="11" t="s">
        <v>171</v>
      </c>
      <c r="C67" s="53">
        <v>0</v>
      </c>
      <c r="D67" s="58">
        <v>0</v>
      </c>
      <c r="E67" s="58">
        <v>0</v>
      </c>
      <c r="F67" s="53">
        <v>0</v>
      </c>
      <c r="G67" s="53">
        <v>0</v>
      </c>
      <c r="H67" s="53">
        <v>0</v>
      </c>
      <c r="I67" s="53">
        <v>0</v>
      </c>
      <c r="J67" s="58">
        <v>0</v>
      </c>
      <c r="K67" s="58">
        <v>0</v>
      </c>
      <c r="L67" s="58">
        <v>0</v>
      </c>
      <c r="M67" s="52">
        <v>0</v>
      </c>
      <c r="N67" s="52">
        <v>0</v>
      </c>
    </row>
    <row r="68" spans="1:15" s="5" customFormat="1" ht="10.5" customHeight="1">
      <c r="A68" s="10"/>
      <c r="B68" s="10" t="s">
        <v>170</v>
      </c>
      <c r="C68" s="55">
        <v>236</v>
      </c>
      <c r="D68" s="58">
        <v>87</v>
      </c>
      <c r="E68" s="58">
        <v>149</v>
      </c>
      <c r="F68" s="53">
        <v>0</v>
      </c>
      <c r="G68" s="53">
        <v>0</v>
      </c>
      <c r="H68" s="53">
        <v>0</v>
      </c>
      <c r="I68" s="53">
        <v>193</v>
      </c>
      <c r="J68" s="58">
        <v>68</v>
      </c>
      <c r="K68" s="58">
        <v>125</v>
      </c>
      <c r="L68" s="58">
        <v>0</v>
      </c>
      <c r="M68" s="52">
        <v>0</v>
      </c>
      <c r="N68" s="58">
        <v>43</v>
      </c>
      <c r="O68" s="39"/>
    </row>
    <row r="69" spans="1:15" s="5" customFormat="1" ht="6" customHeight="1">
      <c r="A69" s="12"/>
      <c r="B69" s="12"/>
      <c r="C69" s="18"/>
      <c r="D69" s="19"/>
      <c r="E69" s="19"/>
      <c r="F69" s="19"/>
      <c r="G69" s="19"/>
      <c r="H69" s="19"/>
      <c r="I69" s="19"/>
      <c r="J69" s="19"/>
      <c r="K69" s="19"/>
      <c r="L69" s="19"/>
      <c r="M69" s="19"/>
      <c r="N69" s="19"/>
    </row>
    <row r="70" spans="1:15" s="5" customFormat="1" ht="10.5" customHeight="1">
      <c r="A70" s="7" t="s">
        <v>112</v>
      </c>
    </row>
    <row r="71" spans="1:15" s="5" customFormat="1" ht="10.5">
      <c r="A71" s="5" t="s">
        <v>136</v>
      </c>
    </row>
    <row r="72" spans="1:15" s="5" customFormat="1" ht="10.5">
      <c r="A72" s="5" t="s">
        <v>169</v>
      </c>
    </row>
    <row r="73" spans="1:15" s="5" customFormat="1" ht="10.5"/>
    <row r="74" spans="1:15" s="5" customFormat="1" ht="10.5"/>
    <row r="75" spans="1:15" s="5" customFormat="1" ht="10.5"/>
    <row r="76" spans="1:15" s="5" customFormat="1" ht="10.5"/>
    <row r="77" spans="1:15" s="5" customFormat="1" ht="10.5"/>
    <row r="78" spans="1:15" s="5" customFormat="1" ht="10.5"/>
    <row r="79" spans="1:15" s="5" customFormat="1" ht="10.5"/>
    <row r="80" spans="1:15" s="5" customFormat="1" ht="10.5"/>
    <row r="81" s="5" customFormat="1" ht="10.5"/>
    <row r="82" s="5" customFormat="1" ht="10.5"/>
    <row r="83" s="5" customFormat="1" ht="10.5"/>
    <row r="84" s="5" customFormat="1" ht="10.5"/>
    <row r="85" s="5" customFormat="1" ht="10.5"/>
    <row r="86" s="5" customFormat="1" ht="10.5"/>
    <row r="87" s="5" customFormat="1" ht="10.5"/>
    <row r="88" s="5" customFormat="1" ht="10.5"/>
    <row r="89" s="5" customFormat="1" ht="10.5"/>
    <row r="90" s="5" customFormat="1" ht="10.5"/>
    <row r="91" s="5" customFormat="1" ht="10.5"/>
    <row r="92" s="5" customFormat="1" ht="10.5"/>
    <row r="93" s="5" customFormat="1" ht="10.5"/>
    <row r="94" s="5" customFormat="1" ht="10.5"/>
  </sheetData>
  <mergeCells count="18">
    <mergeCell ref="A65:B65"/>
    <mergeCell ref="C19:N19"/>
    <mergeCell ref="A21:B21"/>
    <mergeCell ref="A26:B26"/>
    <mergeCell ref="A31:B31"/>
    <mergeCell ref="C36:N36"/>
    <mergeCell ref="A38:B38"/>
    <mergeCell ref="A43:B43"/>
    <mergeCell ref="A48:B48"/>
    <mergeCell ref="C53:N53"/>
    <mergeCell ref="M16:M17"/>
    <mergeCell ref="N16:N17"/>
    <mergeCell ref="A55:B55"/>
    <mergeCell ref="A60:B60"/>
    <mergeCell ref="A16:B17"/>
    <mergeCell ref="F16:H16"/>
    <mergeCell ref="I16:K16"/>
    <mergeCell ref="L16:L17"/>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9"/>
  <sheetViews>
    <sheetView zoomScaleNormal="100"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6384" width="9.140625" style="1"/>
  </cols>
  <sheetData>
    <row r="1" spans="1:14" ht="13.5" customHeight="1"/>
    <row r="2" spans="1:14" s="38" customFormat="1" ht="13.5" customHeight="1">
      <c r="A2" s="28" t="s">
        <v>168</v>
      </c>
      <c r="B2" s="28"/>
      <c r="C2" s="28"/>
      <c r="D2" s="28"/>
      <c r="E2" s="28"/>
      <c r="F2" s="28"/>
      <c r="G2" s="28"/>
      <c r="H2" s="28"/>
      <c r="I2" s="28"/>
      <c r="J2" s="28"/>
      <c r="K2" s="28"/>
      <c r="L2" s="28"/>
      <c r="M2" s="28"/>
    </row>
    <row r="3" spans="1:14" s="38" customFormat="1" ht="10.5" customHeight="1">
      <c r="A3" s="63"/>
      <c r="B3" s="63"/>
      <c r="C3" s="63"/>
      <c r="D3" s="63"/>
      <c r="E3" s="63"/>
      <c r="F3" s="63"/>
      <c r="G3" s="63"/>
      <c r="H3" s="63"/>
      <c r="I3" s="63"/>
      <c r="J3" s="63"/>
      <c r="K3" s="63"/>
      <c r="L3" s="63"/>
      <c r="M3" s="63"/>
    </row>
    <row r="4" spans="1:14" ht="10.5" customHeight="1">
      <c r="A4" s="64" t="s">
        <v>140</v>
      </c>
      <c r="B4" s="64"/>
      <c r="C4" s="64"/>
      <c r="D4" s="64"/>
      <c r="E4" s="64"/>
      <c r="F4" s="64"/>
      <c r="G4" s="64"/>
      <c r="H4" s="64"/>
      <c r="I4" s="64"/>
      <c r="J4" s="64"/>
      <c r="K4" s="64"/>
      <c r="L4" s="64"/>
      <c r="M4" s="64"/>
    </row>
    <row r="5" spans="1:14" ht="10.5" customHeight="1">
      <c r="A5" s="64" t="s">
        <v>139</v>
      </c>
      <c r="B5" s="51"/>
      <c r="C5" s="51"/>
      <c r="D5" s="51"/>
      <c r="E5" s="51"/>
      <c r="F5" s="51"/>
      <c r="G5" s="51"/>
      <c r="H5" s="51"/>
      <c r="I5" s="51"/>
      <c r="J5" s="51"/>
      <c r="K5" s="51"/>
      <c r="L5" s="51"/>
      <c r="M5" s="51"/>
    </row>
    <row r="6" spans="1:14" ht="10.5" customHeight="1">
      <c r="A6" s="51"/>
      <c r="B6" s="51"/>
      <c r="C6" s="51"/>
      <c r="D6" s="51"/>
      <c r="E6" s="51"/>
      <c r="F6" s="51"/>
      <c r="G6" s="51"/>
      <c r="H6" s="51"/>
      <c r="I6" s="51"/>
      <c r="J6" s="51"/>
      <c r="K6" s="51"/>
      <c r="L6" s="51"/>
      <c r="M6" s="51"/>
    </row>
    <row r="7" spans="1:14" s="2" customFormat="1" ht="13.5" customHeight="1">
      <c r="A7" s="28" t="s">
        <v>167</v>
      </c>
      <c r="B7" s="28"/>
      <c r="C7" s="28"/>
      <c r="D7" s="28"/>
      <c r="E7" s="28"/>
      <c r="F7" s="28"/>
      <c r="G7" s="28"/>
      <c r="H7" s="28"/>
      <c r="I7" s="28"/>
      <c r="J7" s="28"/>
      <c r="K7" s="28"/>
      <c r="L7" s="28"/>
      <c r="M7" s="28"/>
      <c r="N7" s="28"/>
    </row>
    <row r="8" spans="1:14" s="4" customFormat="1" ht="10.5" customHeight="1">
      <c r="A8" s="3"/>
    </row>
    <row r="9" spans="1:14" s="5" customFormat="1" ht="10.5" customHeight="1"/>
    <row r="10" spans="1:14" s="5" customFormat="1" ht="10.5" customHeight="1">
      <c r="A10" s="5" t="s">
        <v>110</v>
      </c>
      <c r="B10" s="6"/>
      <c r="C10" s="6"/>
      <c r="D10" s="7"/>
      <c r="E10" s="6"/>
      <c r="F10" s="6"/>
      <c r="G10" s="6"/>
      <c r="H10" s="6"/>
      <c r="I10" s="6"/>
      <c r="J10" s="6"/>
      <c r="K10" s="6"/>
      <c r="L10" s="6"/>
      <c r="M10" s="6"/>
      <c r="N10" s="27" t="s">
        <v>166</v>
      </c>
    </row>
    <row r="11" spans="1:14" s="5" customFormat="1" ht="12" customHeight="1">
      <c r="A11" s="196" t="s">
        <v>165</v>
      </c>
      <c r="B11" s="197"/>
      <c r="C11" s="29"/>
      <c r="D11" s="30" t="s">
        <v>164</v>
      </c>
      <c r="E11" s="31"/>
      <c r="F11" s="200" t="s">
        <v>163</v>
      </c>
      <c r="G11" s="201"/>
      <c r="H11" s="202"/>
      <c r="I11" s="200" t="s">
        <v>162</v>
      </c>
      <c r="J11" s="201"/>
      <c r="K11" s="202"/>
      <c r="L11" s="203" t="s">
        <v>161</v>
      </c>
      <c r="M11" s="203" t="s">
        <v>160</v>
      </c>
      <c r="N11" s="205" t="s">
        <v>159</v>
      </c>
    </row>
    <row r="12" spans="1:14" s="5" customFormat="1" ht="12" customHeight="1">
      <c r="A12" s="198"/>
      <c r="B12" s="199"/>
      <c r="C12" s="8" t="s">
        <v>153</v>
      </c>
      <c r="D12" s="9" t="s">
        <v>158</v>
      </c>
      <c r="E12" s="8" t="s">
        <v>157</v>
      </c>
      <c r="F12" s="8" t="s">
        <v>153</v>
      </c>
      <c r="G12" s="8" t="s">
        <v>158</v>
      </c>
      <c r="H12" s="8" t="s">
        <v>157</v>
      </c>
      <c r="I12" s="8" t="s">
        <v>153</v>
      </c>
      <c r="J12" s="8" t="s">
        <v>158</v>
      </c>
      <c r="K12" s="8" t="s">
        <v>157</v>
      </c>
      <c r="L12" s="204"/>
      <c r="M12" s="204"/>
      <c r="N12" s="206"/>
    </row>
    <row r="13" spans="1:14" s="5" customFormat="1" ht="6" customHeight="1">
      <c r="A13" s="46"/>
      <c r="B13" s="46"/>
      <c r="C13" s="47"/>
      <c r="D13" s="46"/>
      <c r="E13" s="46"/>
      <c r="F13" s="46"/>
      <c r="G13" s="46"/>
      <c r="H13" s="46"/>
      <c r="I13" s="46"/>
      <c r="J13" s="46"/>
      <c r="K13" s="46"/>
      <c r="L13" s="45"/>
      <c r="M13" s="45"/>
      <c r="N13" s="45"/>
    </row>
    <row r="14" spans="1:14" s="5" customFormat="1" ht="10.5" customHeight="1">
      <c r="A14" s="10"/>
      <c r="B14" s="43"/>
      <c r="C14" s="207" t="s">
        <v>156</v>
      </c>
      <c r="D14" s="208"/>
      <c r="E14" s="208"/>
      <c r="F14" s="208"/>
      <c r="G14" s="208"/>
      <c r="H14" s="208"/>
      <c r="I14" s="208"/>
      <c r="J14" s="208"/>
      <c r="K14" s="208"/>
      <c r="L14" s="208"/>
      <c r="M14" s="208"/>
      <c r="N14" s="208"/>
    </row>
    <row r="15" spans="1:14" s="5" customFormat="1" ht="6" customHeight="1">
      <c r="A15" s="10"/>
      <c r="B15" s="11"/>
      <c r="C15" s="60"/>
      <c r="D15" s="59"/>
      <c r="E15" s="59"/>
      <c r="F15" s="59"/>
      <c r="G15" s="59"/>
      <c r="H15" s="59"/>
      <c r="I15" s="59"/>
      <c r="J15" s="59"/>
      <c r="K15" s="59"/>
      <c r="L15" s="59"/>
      <c r="M15" s="59"/>
      <c r="N15" s="59"/>
    </row>
    <row r="16" spans="1:14" s="22" customFormat="1" ht="10.5" customHeight="1">
      <c r="A16" s="211" t="s">
        <v>153</v>
      </c>
      <c r="B16" s="213"/>
      <c r="C16" s="56">
        <v>139270</v>
      </c>
      <c r="D16" s="56">
        <v>73311</v>
      </c>
      <c r="E16" s="56">
        <v>65959</v>
      </c>
      <c r="F16" s="56">
        <v>16587</v>
      </c>
      <c r="G16" s="56">
        <v>11132</v>
      </c>
      <c r="H16" s="56">
        <v>5455</v>
      </c>
      <c r="I16" s="56">
        <v>118571</v>
      </c>
      <c r="J16" s="56">
        <v>59963</v>
      </c>
      <c r="K16" s="56">
        <v>58608</v>
      </c>
      <c r="L16" s="56">
        <v>130</v>
      </c>
      <c r="M16" s="56">
        <v>212</v>
      </c>
      <c r="N16" s="56">
        <v>3770</v>
      </c>
    </row>
    <row r="17" spans="1:14" s="5" customFormat="1" ht="10.5" customHeight="1">
      <c r="A17" s="10"/>
      <c r="B17" s="11" t="s">
        <v>150</v>
      </c>
      <c r="C17" s="53">
        <v>29177</v>
      </c>
      <c r="D17" s="53">
        <v>21604</v>
      </c>
      <c r="E17" s="53">
        <v>7573</v>
      </c>
      <c r="F17" s="53">
        <v>10632</v>
      </c>
      <c r="G17" s="53">
        <v>7852</v>
      </c>
      <c r="H17" s="53">
        <v>2780</v>
      </c>
      <c r="I17" s="53">
        <v>17676</v>
      </c>
      <c r="J17" s="53">
        <v>13242</v>
      </c>
      <c r="K17" s="53">
        <v>4434</v>
      </c>
      <c r="L17" s="53">
        <v>25</v>
      </c>
      <c r="M17" s="53">
        <v>0</v>
      </c>
      <c r="N17" s="53">
        <v>844</v>
      </c>
    </row>
    <row r="18" spans="1:14" s="5" customFormat="1" ht="10.5" customHeight="1">
      <c r="A18" s="10"/>
      <c r="B18" s="11" t="s">
        <v>149</v>
      </c>
      <c r="C18" s="53">
        <v>4611</v>
      </c>
      <c r="D18" s="53">
        <v>1860</v>
      </c>
      <c r="E18" s="53">
        <v>2751</v>
      </c>
      <c r="F18" s="53">
        <v>836</v>
      </c>
      <c r="G18" s="53">
        <v>427</v>
      </c>
      <c r="H18" s="53">
        <v>409</v>
      </c>
      <c r="I18" s="53">
        <v>3639</v>
      </c>
      <c r="J18" s="53">
        <v>1357</v>
      </c>
      <c r="K18" s="53">
        <v>2282</v>
      </c>
      <c r="L18" s="53">
        <v>0</v>
      </c>
      <c r="M18" s="53">
        <v>0</v>
      </c>
      <c r="N18" s="53">
        <v>136</v>
      </c>
    </row>
    <row r="19" spans="1:14" s="5" customFormat="1" ht="10.5" customHeight="1">
      <c r="A19" s="10"/>
      <c r="B19" s="11" t="s">
        <v>148</v>
      </c>
      <c r="C19" s="53">
        <v>105482</v>
      </c>
      <c r="D19" s="53">
        <v>49847</v>
      </c>
      <c r="E19" s="53">
        <v>55635</v>
      </c>
      <c r="F19" s="53">
        <v>5119</v>
      </c>
      <c r="G19" s="53">
        <v>2853</v>
      </c>
      <c r="H19" s="53">
        <v>2266</v>
      </c>
      <c r="I19" s="53">
        <v>97256</v>
      </c>
      <c r="J19" s="53">
        <v>45364</v>
      </c>
      <c r="K19" s="53">
        <v>51892</v>
      </c>
      <c r="L19" s="53">
        <v>105</v>
      </c>
      <c r="M19" s="53">
        <v>212</v>
      </c>
      <c r="N19" s="53">
        <v>2790</v>
      </c>
    </row>
    <row r="20" spans="1:14" s="5" customFormat="1" ht="6" customHeight="1">
      <c r="A20" s="10"/>
      <c r="B20" s="11"/>
      <c r="C20" s="61"/>
      <c r="D20" s="58"/>
      <c r="E20" s="58"/>
      <c r="F20" s="58"/>
      <c r="G20" s="58"/>
      <c r="H20" s="58"/>
      <c r="I20" s="58"/>
      <c r="J20" s="58"/>
      <c r="K20" s="58"/>
      <c r="L20" s="58"/>
      <c r="M20" s="58"/>
      <c r="N20" s="58"/>
    </row>
    <row r="21" spans="1:14" s="22" customFormat="1" ht="10.5" customHeight="1">
      <c r="A21" s="211" t="s">
        <v>152</v>
      </c>
      <c r="B21" s="212"/>
      <c r="C21" s="56">
        <v>135177</v>
      </c>
      <c r="D21" s="56">
        <v>72851</v>
      </c>
      <c r="E21" s="56">
        <v>62326</v>
      </c>
      <c r="F21" s="56">
        <v>16587</v>
      </c>
      <c r="G21" s="56">
        <v>11132</v>
      </c>
      <c r="H21" s="56">
        <v>5455</v>
      </c>
      <c r="I21" s="56">
        <v>114641</v>
      </c>
      <c r="J21" s="56">
        <v>59533</v>
      </c>
      <c r="K21" s="56">
        <v>55108</v>
      </c>
      <c r="L21" s="56">
        <v>25</v>
      </c>
      <c r="M21" s="56">
        <v>212</v>
      </c>
      <c r="N21" s="56">
        <v>3712</v>
      </c>
    </row>
    <row r="22" spans="1:14" s="5" customFormat="1" ht="10.5" customHeight="1">
      <c r="A22" s="10"/>
      <c r="B22" s="11" t="s">
        <v>150</v>
      </c>
      <c r="C22" s="53">
        <v>29177</v>
      </c>
      <c r="D22" s="53">
        <v>21604</v>
      </c>
      <c r="E22" s="53">
        <v>7573</v>
      </c>
      <c r="F22" s="53">
        <v>10632</v>
      </c>
      <c r="G22" s="53">
        <v>7852</v>
      </c>
      <c r="H22" s="53">
        <v>2780</v>
      </c>
      <c r="I22" s="53">
        <v>17676</v>
      </c>
      <c r="J22" s="53">
        <v>13242</v>
      </c>
      <c r="K22" s="53">
        <v>4434</v>
      </c>
      <c r="L22" s="53">
        <v>25</v>
      </c>
      <c r="M22" s="53">
        <v>0</v>
      </c>
      <c r="N22" s="53">
        <v>844</v>
      </c>
    </row>
    <row r="23" spans="1:14" s="5" customFormat="1" ht="10.5" customHeight="1">
      <c r="A23" s="10"/>
      <c r="B23" s="11" t="s">
        <v>149</v>
      </c>
      <c r="C23" s="53">
        <v>4560</v>
      </c>
      <c r="D23" s="53">
        <v>1859</v>
      </c>
      <c r="E23" s="53">
        <v>2701</v>
      </c>
      <c r="F23" s="53">
        <v>836</v>
      </c>
      <c r="G23" s="53">
        <v>427</v>
      </c>
      <c r="H23" s="53">
        <v>409</v>
      </c>
      <c r="I23" s="53">
        <v>3588</v>
      </c>
      <c r="J23" s="53">
        <v>1356</v>
      </c>
      <c r="K23" s="53">
        <v>2232</v>
      </c>
      <c r="L23" s="53">
        <v>0</v>
      </c>
      <c r="M23" s="53">
        <v>0</v>
      </c>
      <c r="N23" s="53">
        <v>136</v>
      </c>
    </row>
    <row r="24" spans="1:14" s="5" customFormat="1" ht="10.5" customHeight="1">
      <c r="A24" s="10"/>
      <c r="B24" s="11" t="s">
        <v>148</v>
      </c>
      <c r="C24" s="53">
        <v>101440</v>
      </c>
      <c r="D24" s="53">
        <v>49388</v>
      </c>
      <c r="E24" s="53">
        <v>52052</v>
      </c>
      <c r="F24" s="53">
        <v>5119</v>
      </c>
      <c r="G24" s="53">
        <v>2853</v>
      </c>
      <c r="H24" s="53">
        <v>2266</v>
      </c>
      <c r="I24" s="53">
        <v>93377</v>
      </c>
      <c r="J24" s="53">
        <v>44935</v>
      </c>
      <c r="K24" s="53">
        <v>48442</v>
      </c>
      <c r="L24" s="53">
        <v>0</v>
      </c>
      <c r="M24" s="53">
        <v>212</v>
      </c>
      <c r="N24" s="53">
        <v>2732</v>
      </c>
    </row>
    <row r="25" spans="1:14" s="5" customFormat="1" ht="6" customHeight="1">
      <c r="A25" s="10"/>
      <c r="B25" s="11"/>
      <c r="C25" s="61"/>
      <c r="D25" s="58"/>
      <c r="E25" s="58"/>
      <c r="F25" s="58"/>
      <c r="G25" s="58"/>
      <c r="H25" s="58"/>
      <c r="I25" s="58"/>
      <c r="J25" s="58"/>
      <c r="K25" s="58"/>
      <c r="L25" s="58"/>
      <c r="M25" s="58"/>
      <c r="N25" s="58"/>
    </row>
    <row r="26" spans="1:14" s="22" customFormat="1" ht="10.5" customHeight="1">
      <c r="A26" s="211" t="s">
        <v>151</v>
      </c>
      <c r="B26" s="212"/>
      <c r="C26" s="56">
        <v>4093</v>
      </c>
      <c r="D26" s="56">
        <v>460</v>
      </c>
      <c r="E26" s="56">
        <v>3633</v>
      </c>
      <c r="F26" s="56">
        <v>0</v>
      </c>
      <c r="G26" s="56">
        <v>0</v>
      </c>
      <c r="H26" s="56">
        <v>0</v>
      </c>
      <c r="I26" s="56">
        <v>3930</v>
      </c>
      <c r="J26" s="56">
        <v>430</v>
      </c>
      <c r="K26" s="56">
        <v>3500</v>
      </c>
      <c r="L26" s="56">
        <v>105</v>
      </c>
      <c r="M26" s="56">
        <v>0</v>
      </c>
      <c r="N26" s="56">
        <v>58</v>
      </c>
    </row>
    <row r="27" spans="1:14" s="5" customFormat="1" ht="10.5" customHeight="1">
      <c r="A27" s="10"/>
      <c r="B27" s="11" t="s">
        <v>150</v>
      </c>
      <c r="C27" s="53">
        <v>0</v>
      </c>
      <c r="D27" s="53">
        <v>0</v>
      </c>
      <c r="E27" s="53">
        <v>0</v>
      </c>
      <c r="F27" s="53">
        <v>0</v>
      </c>
      <c r="G27" s="53">
        <v>0</v>
      </c>
      <c r="H27" s="53">
        <v>0</v>
      </c>
      <c r="I27" s="53">
        <v>0</v>
      </c>
      <c r="J27" s="53">
        <v>0</v>
      </c>
      <c r="K27" s="53">
        <v>0</v>
      </c>
      <c r="L27" s="53">
        <v>0</v>
      </c>
      <c r="M27" s="53">
        <v>0</v>
      </c>
      <c r="N27" s="53">
        <v>0</v>
      </c>
    </row>
    <row r="28" spans="1:14" s="5" customFormat="1" ht="10.5" customHeight="1">
      <c r="A28" s="10"/>
      <c r="B28" s="11" t="s">
        <v>149</v>
      </c>
      <c r="C28" s="53">
        <v>51</v>
      </c>
      <c r="D28" s="53">
        <v>1</v>
      </c>
      <c r="E28" s="53">
        <v>50</v>
      </c>
      <c r="F28" s="53">
        <v>0</v>
      </c>
      <c r="G28" s="53">
        <v>0</v>
      </c>
      <c r="H28" s="53">
        <v>0</v>
      </c>
      <c r="I28" s="53">
        <v>51</v>
      </c>
      <c r="J28" s="53">
        <v>1</v>
      </c>
      <c r="K28" s="53">
        <v>50</v>
      </c>
      <c r="L28" s="53">
        <v>0</v>
      </c>
      <c r="M28" s="53">
        <v>0</v>
      </c>
      <c r="N28" s="53">
        <v>0</v>
      </c>
    </row>
    <row r="29" spans="1:14" s="5" customFormat="1" ht="10.5" customHeight="1">
      <c r="A29" s="10"/>
      <c r="B29" s="11" t="s">
        <v>148</v>
      </c>
      <c r="C29" s="53">
        <v>4042</v>
      </c>
      <c r="D29" s="53">
        <v>459</v>
      </c>
      <c r="E29" s="53">
        <v>3583</v>
      </c>
      <c r="F29" s="53">
        <v>0</v>
      </c>
      <c r="G29" s="53">
        <v>0</v>
      </c>
      <c r="H29" s="53">
        <v>0</v>
      </c>
      <c r="I29" s="53">
        <v>3879</v>
      </c>
      <c r="J29" s="53">
        <v>429</v>
      </c>
      <c r="K29" s="53">
        <v>3450</v>
      </c>
      <c r="L29" s="53">
        <v>105</v>
      </c>
      <c r="M29" s="53">
        <v>0</v>
      </c>
      <c r="N29" s="53">
        <v>58</v>
      </c>
    </row>
    <row r="30" spans="1:14" s="5" customFormat="1" ht="6" customHeight="1">
      <c r="A30" s="10"/>
      <c r="B30" s="11"/>
      <c r="C30" s="60"/>
      <c r="D30" s="59"/>
      <c r="E30" s="59"/>
      <c r="F30" s="59"/>
      <c r="G30" s="59"/>
      <c r="H30" s="59"/>
      <c r="I30" s="59"/>
      <c r="J30" s="59"/>
      <c r="K30" s="59"/>
      <c r="L30" s="59"/>
      <c r="M30" s="59"/>
      <c r="N30" s="59"/>
    </row>
    <row r="31" spans="1:14" s="5" customFormat="1" ht="10.5" customHeight="1">
      <c r="A31" s="10"/>
      <c r="B31" s="43"/>
      <c r="C31" s="207" t="s">
        <v>155</v>
      </c>
      <c r="D31" s="209"/>
      <c r="E31" s="209"/>
      <c r="F31" s="209"/>
      <c r="G31" s="209"/>
      <c r="H31" s="209"/>
      <c r="I31" s="209"/>
      <c r="J31" s="209"/>
      <c r="K31" s="209"/>
      <c r="L31" s="209"/>
      <c r="M31" s="209"/>
      <c r="N31" s="209"/>
    </row>
    <row r="32" spans="1:14" s="5" customFormat="1" ht="6" customHeight="1">
      <c r="A32" s="10"/>
      <c r="B32" s="11"/>
      <c r="C32" s="60"/>
      <c r="D32" s="59"/>
      <c r="E32" s="59"/>
      <c r="F32" s="59"/>
      <c r="G32" s="59"/>
      <c r="H32" s="59"/>
      <c r="I32" s="59"/>
      <c r="J32" s="59"/>
      <c r="K32" s="59"/>
      <c r="L32" s="59"/>
      <c r="M32" s="59"/>
      <c r="N32" s="59"/>
    </row>
    <row r="33" spans="1:14" s="22" customFormat="1" ht="10.5" customHeight="1">
      <c r="A33" s="211" t="s">
        <v>153</v>
      </c>
      <c r="B33" s="212"/>
      <c r="C33" s="56">
        <v>138210</v>
      </c>
      <c r="D33" s="56">
        <v>72674</v>
      </c>
      <c r="E33" s="56">
        <v>65536</v>
      </c>
      <c r="F33" s="56">
        <v>16587</v>
      </c>
      <c r="G33" s="56">
        <v>11132</v>
      </c>
      <c r="H33" s="56">
        <v>5455</v>
      </c>
      <c r="I33" s="56">
        <v>117513</v>
      </c>
      <c r="J33" s="56">
        <v>59327</v>
      </c>
      <c r="K33" s="56">
        <v>58186</v>
      </c>
      <c r="L33" s="56">
        <v>130</v>
      </c>
      <c r="M33" s="56">
        <v>212</v>
      </c>
      <c r="N33" s="56">
        <v>3768</v>
      </c>
    </row>
    <row r="34" spans="1:14" s="5" customFormat="1" ht="10.5" customHeight="1">
      <c r="A34" s="10"/>
      <c r="B34" s="11" t="s">
        <v>150</v>
      </c>
      <c r="C34" s="53">
        <v>28971</v>
      </c>
      <c r="D34" s="53">
        <v>21430</v>
      </c>
      <c r="E34" s="53">
        <v>7541</v>
      </c>
      <c r="F34" s="53">
        <v>10632</v>
      </c>
      <c r="G34" s="53">
        <v>7852</v>
      </c>
      <c r="H34" s="53">
        <v>2780</v>
      </c>
      <c r="I34" s="53">
        <v>17471</v>
      </c>
      <c r="J34" s="53">
        <v>13069</v>
      </c>
      <c r="K34" s="53">
        <v>4402</v>
      </c>
      <c r="L34" s="53">
        <v>25</v>
      </c>
      <c r="M34" s="53">
        <v>0</v>
      </c>
      <c r="N34" s="53">
        <v>843</v>
      </c>
    </row>
    <row r="35" spans="1:14" s="5" customFormat="1" ht="10.5" customHeight="1">
      <c r="A35" s="10"/>
      <c r="B35" s="11" t="s">
        <v>149</v>
      </c>
      <c r="C35" s="53">
        <v>4611</v>
      </c>
      <c r="D35" s="53">
        <v>1860</v>
      </c>
      <c r="E35" s="53">
        <v>2751</v>
      </c>
      <c r="F35" s="53">
        <v>836</v>
      </c>
      <c r="G35" s="53">
        <v>427</v>
      </c>
      <c r="H35" s="53">
        <v>409</v>
      </c>
      <c r="I35" s="53">
        <v>3639</v>
      </c>
      <c r="J35" s="53">
        <v>1357</v>
      </c>
      <c r="K35" s="53">
        <v>2282</v>
      </c>
      <c r="L35" s="53">
        <v>0</v>
      </c>
      <c r="M35" s="53">
        <v>0</v>
      </c>
      <c r="N35" s="53">
        <v>136</v>
      </c>
    </row>
    <row r="36" spans="1:14" s="5" customFormat="1" ht="10.5" customHeight="1">
      <c r="A36" s="10"/>
      <c r="B36" s="11" t="s">
        <v>148</v>
      </c>
      <c r="C36" s="53">
        <v>104628</v>
      </c>
      <c r="D36" s="53">
        <v>49384</v>
      </c>
      <c r="E36" s="53">
        <v>55244</v>
      </c>
      <c r="F36" s="53">
        <v>5119</v>
      </c>
      <c r="G36" s="53">
        <v>2853</v>
      </c>
      <c r="H36" s="53">
        <v>2266</v>
      </c>
      <c r="I36" s="53">
        <v>96403</v>
      </c>
      <c r="J36" s="53">
        <v>44901</v>
      </c>
      <c r="K36" s="53">
        <v>51502</v>
      </c>
      <c r="L36" s="53">
        <v>105</v>
      </c>
      <c r="M36" s="53">
        <v>212</v>
      </c>
      <c r="N36" s="53">
        <v>2789</v>
      </c>
    </row>
    <row r="37" spans="1:14" s="5" customFormat="1" ht="6" customHeight="1">
      <c r="A37" s="10"/>
      <c r="B37" s="11"/>
      <c r="C37" s="61"/>
      <c r="D37" s="58"/>
      <c r="E37" s="58"/>
      <c r="F37" s="58"/>
      <c r="G37" s="58"/>
      <c r="H37" s="58"/>
      <c r="I37" s="58"/>
      <c r="J37" s="58"/>
      <c r="K37" s="58"/>
      <c r="L37" s="58"/>
      <c r="M37" s="58"/>
      <c r="N37" s="58"/>
    </row>
    <row r="38" spans="1:14" s="22" customFormat="1" ht="10.5" customHeight="1">
      <c r="A38" s="211" t="s">
        <v>152</v>
      </c>
      <c r="B38" s="212"/>
      <c r="C38" s="56">
        <v>134323</v>
      </c>
      <c r="D38" s="56">
        <v>72289</v>
      </c>
      <c r="E38" s="56">
        <v>62034</v>
      </c>
      <c r="F38" s="56">
        <v>16587</v>
      </c>
      <c r="G38" s="56">
        <v>11132</v>
      </c>
      <c r="H38" s="56">
        <v>5455</v>
      </c>
      <c r="I38" s="56">
        <v>113788</v>
      </c>
      <c r="J38" s="56">
        <v>58972</v>
      </c>
      <c r="K38" s="56">
        <v>54816</v>
      </c>
      <c r="L38" s="56">
        <v>25</v>
      </c>
      <c r="M38" s="56">
        <v>212</v>
      </c>
      <c r="N38" s="56">
        <v>3711</v>
      </c>
    </row>
    <row r="39" spans="1:14" s="5" customFormat="1" ht="10.5" customHeight="1">
      <c r="A39" s="10"/>
      <c r="B39" s="11" t="s">
        <v>150</v>
      </c>
      <c r="C39" s="53">
        <v>28971</v>
      </c>
      <c r="D39" s="58">
        <v>21430</v>
      </c>
      <c r="E39" s="58">
        <v>7541</v>
      </c>
      <c r="F39" s="53">
        <v>10632</v>
      </c>
      <c r="G39" s="58">
        <v>7852</v>
      </c>
      <c r="H39" s="58">
        <v>2780</v>
      </c>
      <c r="I39" s="53">
        <v>17471</v>
      </c>
      <c r="J39" s="53">
        <v>13069</v>
      </c>
      <c r="K39" s="53">
        <v>4402</v>
      </c>
      <c r="L39" s="58">
        <v>25</v>
      </c>
      <c r="M39" s="58">
        <v>0</v>
      </c>
      <c r="N39" s="58">
        <v>843</v>
      </c>
    </row>
    <row r="40" spans="1:14" s="5" customFormat="1" ht="10.5" customHeight="1">
      <c r="A40" s="10"/>
      <c r="B40" s="11" t="s">
        <v>149</v>
      </c>
      <c r="C40" s="53">
        <v>4560</v>
      </c>
      <c r="D40" s="58">
        <v>1859</v>
      </c>
      <c r="E40" s="58">
        <v>2701</v>
      </c>
      <c r="F40" s="53">
        <v>836</v>
      </c>
      <c r="G40" s="58">
        <v>427</v>
      </c>
      <c r="H40" s="58">
        <v>409</v>
      </c>
      <c r="I40" s="53">
        <v>3588</v>
      </c>
      <c r="J40" s="53">
        <v>1356</v>
      </c>
      <c r="K40" s="53">
        <v>2232</v>
      </c>
      <c r="L40" s="58">
        <v>0</v>
      </c>
      <c r="M40" s="58">
        <v>0</v>
      </c>
      <c r="N40" s="58">
        <v>136</v>
      </c>
    </row>
    <row r="41" spans="1:14" s="5" customFormat="1" ht="10.5" customHeight="1">
      <c r="A41" s="10"/>
      <c r="B41" s="11" t="s">
        <v>148</v>
      </c>
      <c r="C41" s="53">
        <v>100792</v>
      </c>
      <c r="D41" s="58">
        <v>49000</v>
      </c>
      <c r="E41" s="58">
        <v>51792</v>
      </c>
      <c r="F41" s="53">
        <v>5119</v>
      </c>
      <c r="G41" s="58">
        <v>2853</v>
      </c>
      <c r="H41" s="58">
        <v>2266</v>
      </c>
      <c r="I41" s="53">
        <v>92729</v>
      </c>
      <c r="J41" s="53">
        <v>44547</v>
      </c>
      <c r="K41" s="53">
        <v>48182</v>
      </c>
      <c r="L41" s="58">
        <v>0</v>
      </c>
      <c r="M41" s="58">
        <v>212</v>
      </c>
      <c r="N41" s="58">
        <v>2732</v>
      </c>
    </row>
    <row r="42" spans="1:14" s="5" customFormat="1" ht="6" customHeight="1">
      <c r="A42" s="10"/>
      <c r="B42" s="11"/>
      <c r="C42" s="61"/>
      <c r="D42" s="58"/>
      <c r="E42" s="58"/>
      <c r="F42" s="58"/>
      <c r="G42" s="58"/>
      <c r="H42" s="58"/>
      <c r="I42" s="58"/>
      <c r="J42" s="58"/>
      <c r="K42" s="58"/>
      <c r="L42" s="58"/>
      <c r="M42" s="58"/>
      <c r="N42" s="58"/>
    </row>
    <row r="43" spans="1:14" s="22" customFormat="1" ht="10.5" customHeight="1">
      <c r="A43" s="211" t="s">
        <v>151</v>
      </c>
      <c r="B43" s="212"/>
      <c r="C43" s="56">
        <v>3887</v>
      </c>
      <c r="D43" s="56">
        <v>385</v>
      </c>
      <c r="E43" s="56">
        <v>3502</v>
      </c>
      <c r="F43" s="56">
        <v>0</v>
      </c>
      <c r="G43" s="56">
        <v>0</v>
      </c>
      <c r="H43" s="56">
        <v>0</v>
      </c>
      <c r="I43" s="56">
        <v>3725</v>
      </c>
      <c r="J43" s="56">
        <v>355</v>
      </c>
      <c r="K43" s="56">
        <v>3370</v>
      </c>
      <c r="L43" s="56">
        <v>105</v>
      </c>
      <c r="M43" s="56">
        <v>0</v>
      </c>
      <c r="N43" s="56">
        <v>57</v>
      </c>
    </row>
    <row r="44" spans="1:14" s="5" customFormat="1" ht="10.5" customHeight="1">
      <c r="A44" s="10"/>
      <c r="B44" s="11" t="s">
        <v>150</v>
      </c>
      <c r="C44" s="61">
        <v>0</v>
      </c>
      <c r="D44" s="58">
        <v>0</v>
      </c>
      <c r="E44" s="58">
        <v>0</v>
      </c>
      <c r="F44" s="53">
        <v>0</v>
      </c>
      <c r="G44" s="53">
        <v>0</v>
      </c>
      <c r="H44" s="53">
        <v>0</v>
      </c>
      <c r="I44" s="53">
        <v>0</v>
      </c>
      <c r="J44" s="58">
        <v>0</v>
      </c>
      <c r="K44" s="58">
        <v>0</v>
      </c>
      <c r="L44" s="58">
        <v>0</v>
      </c>
      <c r="M44" s="52">
        <v>0</v>
      </c>
      <c r="N44" s="52">
        <v>0</v>
      </c>
    </row>
    <row r="45" spans="1:14" s="5" customFormat="1" ht="10.5" customHeight="1">
      <c r="A45" s="10"/>
      <c r="B45" s="11" t="s">
        <v>149</v>
      </c>
      <c r="C45" s="53">
        <v>51</v>
      </c>
      <c r="D45" s="58">
        <v>1</v>
      </c>
      <c r="E45" s="58">
        <v>50</v>
      </c>
      <c r="F45" s="53">
        <v>0</v>
      </c>
      <c r="G45" s="53">
        <v>0</v>
      </c>
      <c r="H45" s="53">
        <v>0</v>
      </c>
      <c r="I45" s="53">
        <v>51</v>
      </c>
      <c r="J45" s="58">
        <v>1</v>
      </c>
      <c r="K45" s="58">
        <v>50</v>
      </c>
      <c r="L45" s="58">
        <v>0</v>
      </c>
      <c r="M45" s="52">
        <v>0</v>
      </c>
      <c r="N45" s="52">
        <v>0</v>
      </c>
    </row>
    <row r="46" spans="1:14" s="5" customFormat="1" ht="10.5" customHeight="1">
      <c r="A46" s="10"/>
      <c r="B46" s="11" t="s">
        <v>148</v>
      </c>
      <c r="C46" s="61">
        <v>3836</v>
      </c>
      <c r="D46" s="58">
        <v>384</v>
      </c>
      <c r="E46" s="58">
        <v>3452</v>
      </c>
      <c r="F46" s="53">
        <v>0</v>
      </c>
      <c r="G46" s="53">
        <v>0</v>
      </c>
      <c r="H46" s="53">
        <v>0</v>
      </c>
      <c r="I46" s="53">
        <v>3674</v>
      </c>
      <c r="J46" s="58">
        <v>354</v>
      </c>
      <c r="K46" s="58">
        <v>3320</v>
      </c>
      <c r="L46" s="58">
        <v>105</v>
      </c>
      <c r="M46" s="52">
        <v>0</v>
      </c>
      <c r="N46" s="58">
        <v>57</v>
      </c>
    </row>
    <row r="47" spans="1:14" s="5" customFormat="1" ht="6" customHeight="1">
      <c r="A47" s="10"/>
      <c r="B47" s="11"/>
      <c r="C47" s="60"/>
      <c r="D47" s="59"/>
      <c r="E47" s="59"/>
      <c r="F47" s="59"/>
      <c r="G47" s="59"/>
      <c r="H47" s="59"/>
      <c r="I47" s="59"/>
      <c r="J47" s="59"/>
      <c r="K47" s="59"/>
      <c r="L47" s="59"/>
      <c r="M47" s="59"/>
      <c r="N47" s="59"/>
    </row>
    <row r="48" spans="1:14" s="22" customFormat="1" ht="10.5" customHeight="1">
      <c r="A48" s="20"/>
      <c r="B48" s="21"/>
      <c r="C48" s="207" t="s">
        <v>154</v>
      </c>
      <c r="D48" s="209"/>
      <c r="E48" s="209"/>
      <c r="F48" s="209"/>
      <c r="G48" s="209"/>
      <c r="H48" s="209"/>
      <c r="I48" s="209"/>
      <c r="J48" s="209"/>
      <c r="K48" s="209"/>
      <c r="L48" s="209"/>
      <c r="M48" s="209"/>
      <c r="N48" s="209"/>
    </row>
    <row r="49" spans="1:14" s="5" customFormat="1" ht="6" customHeight="1">
      <c r="A49" s="10"/>
      <c r="B49" s="11"/>
      <c r="C49" s="60"/>
      <c r="D49" s="59"/>
      <c r="E49" s="59"/>
      <c r="F49" s="59"/>
      <c r="G49" s="59"/>
      <c r="H49" s="59"/>
      <c r="I49" s="59"/>
      <c r="J49" s="59"/>
      <c r="K49" s="59"/>
      <c r="L49" s="59"/>
      <c r="M49" s="59"/>
      <c r="N49" s="59"/>
    </row>
    <row r="50" spans="1:14" s="22" customFormat="1" ht="10.5" customHeight="1">
      <c r="A50" s="211" t="s">
        <v>153</v>
      </c>
      <c r="B50" s="212"/>
      <c r="C50" s="56">
        <v>1060</v>
      </c>
      <c r="D50" s="56">
        <v>637</v>
      </c>
      <c r="E50" s="56">
        <v>423</v>
      </c>
      <c r="F50" s="56">
        <v>0</v>
      </c>
      <c r="G50" s="56">
        <v>0</v>
      </c>
      <c r="H50" s="56">
        <v>0</v>
      </c>
      <c r="I50" s="56">
        <v>1058</v>
      </c>
      <c r="J50" s="56">
        <v>636</v>
      </c>
      <c r="K50" s="56">
        <v>422</v>
      </c>
      <c r="L50" s="56">
        <v>0</v>
      </c>
      <c r="M50" s="56">
        <v>0</v>
      </c>
      <c r="N50" s="56">
        <v>2</v>
      </c>
    </row>
    <row r="51" spans="1:14" s="5" customFormat="1" ht="10.5" customHeight="1">
      <c r="A51" s="10"/>
      <c r="B51" s="11" t="s">
        <v>150</v>
      </c>
      <c r="C51" s="53">
        <v>206</v>
      </c>
      <c r="D51" s="53">
        <v>174</v>
      </c>
      <c r="E51" s="53">
        <v>32</v>
      </c>
      <c r="F51" s="53">
        <v>0</v>
      </c>
      <c r="G51" s="53">
        <v>0</v>
      </c>
      <c r="H51" s="53">
        <v>0</v>
      </c>
      <c r="I51" s="53">
        <v>205</v>
      </c>
      <c r="J51" s="53">
        <v>173</v>
      </c>
      <c r="K51" s="53">
        <v>32</v>
      </c>
      <c r="L51" s="53">
        <v>0</v>
      </c>
      <c r="M51" s="53">
        <v>0</v>
      </c>
      <c r="N51" s="53">
        <v>1</v>
      </c>
    </row>
    <row r="52" spans="1:14" s="5" customFormat="1" ht="10.5" customHeight="1">
      <c r="A52" s="10"/>
      <c r="B52" s="11" t="s">
        <v>149</v>
      </c>
      <c r="C52" s="53">
        <v>0</v>
      </c>
      <c r="D52" s="53">
        <v>0</v>
      </c>
      <c r="E52" s="53">
        <v>0</v>
      </c>
      <c r="F52" s="53">
        <v>0</v>
      </c>
      <c r="G52" s="53">
        <v>0</v>
      </c>
      <c r="H52" s="53">
        <v>0</v>
      </c>
      <c r="I52" s="53">
        <v>0</v>
      </c>
      <c r="J52" s="53">
        <v>0</v>
      </c>
      <c r="K52" s="53">
        <v>0</v>
      </c>
      <c r="L52" s="53">
        <v>0</v>
      </c>
      <c r="M52" s="53">
        <v>0</v>
      </c>
      <c r="N52" s="53">
        <v>0</v>
      </c>
    </row>
    <row r="53" spans="1:14" s="5" customFormat="1" ht="10.5" customHeight="1">
      <c r="A53" s="10"/>
      <c r="B53" s="11" t="s">
        <v>148</v>
      </c>
      <c r="C53" s="53">
        <v>854</v>
      </c>
      <c r="D53" s="53">
        <v>463</v>
      </c>
      <c r="E53" s="53">
        <v>391</v>
      </c>
      <c r="F53" s="53">
        <v>0</v>
      </c>
      <c r="G53" s="53">
        <v>0</v>
      </c>
      <c r="H53" s="53">
        <v>0</v>
      </c>
      <c r="I53" s="53">
        <v>853</v>
      </c>
      <c r="J53" s="53">
        <v>463</v>
      </c>
      <c r="K53" s="53">
        <v>390</v>
      </c>
      <c r="L53" s="53">
        <v>0</v>
      </c>
      <c r="M53" s="53">
        <v>0</v>
      </c>
      <c r="N53" s="53">
        <v>1</v>
      </c>
    </row>
    <row r="54" spans="1:14" s="5" customFormat="1" ht="6" customHeight="1">
      <c r="A54" s="10"/>
      <c r="B54" s="11"/>
      <c r="C54" s="61"/>
      <c r="D54" s="58"/>
      <c r="E54" s="58"/>
      <c r="F54" s="58"/>
      <c r="G54" s="58"/>
      <c r="H54" s="58"/>
      <c r="I54" s="58"/>
      <c r="J54" s="58"/>
      <c r="K54" s="58"/>
      <c r="L54" s="58"/>
      <c r="M54" s="58"/>
      <c r="N54" s="58"/>
    </row>
    <row r="55" spans="1:14" s="22" customFormat="1" ht="10.5" customHeight="1">
      <c r="A55" s="211" t="s">
        <v>152</v>
      </c>
      <c r="B55" s="212"/>
      <c r="C55" s="56">
        <v>854</v>
      </c>
      <c r="D55" s="56">
        <v>562</v>
      </c>
      <c r="E55" s="56">
        <v>292</v>
      </c>
      <c r="F55" s="56">
        <v>0</v>
      </c>
      <c r="G55" s="56">
        <v>0</v>
      </c>
      <c r="H55" s="56">
        <v>0</v>
      </c>
      <c r="I55" s="56">
        <v>853</v>
      </c>
      <c r="J55" s="56">
        <v>561</v>
      </c>
      <c r="K55" s="56">
        <v>292</v>
      </c>
      <c r="L55" s="56">
        <v>0</v>
      </c>
      <c r="M55" s="56">
        <v>0</v>
      </c>
      <c r="N55" s="56">
        <v>1</v>
      </c>
    </row>
    <row r="56" spans="1:14" s="5" customFormat="1" ht="10.5" customHeight="1">
      <c r="A56" s="10"/>
      <c r="B56" s="11" t="s">
        <v>150</v>
      </c>
      <c r="C56" s="53">
        <v>206</v>
      </c>
      <c r="D56" s="58">
        <v>174</v>
      </c>
      <c r="E56" s="58">
        <v>32</v>
      </c>
      <c r="F56" s="53">
        <v>0</v>
      </c>
      <c r="G56" s="58">
        <v>0</v>
      </c>
      <c r="H56" s="58">
        <v>0</v>
      </c>
      <c r="I56" s="53">
        <v>205</v>
      </c>
      <c r="J56" s="53">
        <v>173</v>
      </c>
      <c r="K56" s="53">
        <v>32</v>
      </c>
      <c r="L56" s="58">
        <v>0</v>
      </c>
      <c r="M56" s="52">
        <v>0</v>
      </c>
      <c r="N56" s="52">
        <v>1</v>
      </c>
    </row>
    <row r="57" spans="1:14" s="5" customFormat="1" ht="10.5" customHeight="1">
      <c r="A57" s="10"/>
      <c r="B57" s="11" t="s">
        <v>149</v>
      </c>
      <c r="C57" s="53">
        <v>0</v>
      </c>
      <c r="D57" s="58">
        <v>0</v>
      </c>
      <c r="E57" s="58">
        <v>0</v>
      </c>
      <c r="F57" s="53">
        <v>0</v>
      </c>
      <c r="G57" s="58">
        <v>0</v>
      </c>
      <c r="H57" s="58">
        <v>0</v>
      </c>
      <c r="I57" s="53">
        <v>0</v>
      </c>
      <c r="J57" s="53">
        <v>0</v>
      </c>
      <c r="K57" s="53">
        <v>0</v>
      </c>
      <c r="L57" s="58">
        <v>0</v>
      </c>
      <c r="M57" s="52">
        <v>0</v>
      </c>
      <c r="N57" s="52">
        <v>0</v>
      </c>
    </row>
    <row r="58" spans="1:14" s="5" customFormat="1" ht="10.5" customHeight="1">
      <c r="A58" s="10"/>
      <c r="B58" s="11" t="s">
        <v>148</v>
      </c>
      <c r="C58" s="53">
        <v>648</v>
      </c>
      <c r="D58" s="58">
        <v>388</v>
      </c>
      <c r="E58" s="58">
        <v>260</v>
      </c>
      <c r="F58" s="53">
        <v>0</v>
      </c>
      <c r="G58" s="58">
        <v>0</v>
      </c>
      <c r="H58" s="58">
        <v>0</v>
      </c>
      <c r="I58" s="53">
        <v>648</v>
      </c>
      <c r="J58" s="53">
        <v>388</v>
      </c>
      <c r="K58" s="53">
        <v>260</v>
      </c>
      <c r="L58" s="58">
        <v>0</v>
      </c>
      <c r="M58" s="52">
        <v>0</v>
      </c>
      <c r="N58" s="58">
        <v>0</v>
      </c>
    </row>
    <row r="59" spans="1:14" s="5" customFormat="1" ht="6" customHeight="1">
      <c r="A59" s="10"/>
      <c r="B59" s="11"/>
      <c r="C59" s="61"/>
      <c r="D59" s="58"/>
      <c r="E59" s="58"/>
      <c r="F59" s="58"/>
      <c r="G59" s="58"/>
      <c r="H59" s="58"/>
      <c r="I59" s="58"/>
      <c r="J59" s="58"/>
      <c r="K59" s="58"/>
      <c r="L59" s="58"/>
      <c r="M59" s="58"/>
      <c r="N59" s="58"/>
    </row>
    <row r="60" spans="1:14" s="22" customFormat="1" ht="10.5" customHeight="1">
      <c r="A60" s="211" t="s">
        <v>151</v>
      </c>
      <c r="B60" s="212"/>
      <c r="C60" s="56">
        <v>206</v>
      </c>
      <c r="D60" s="56">
        <v>75</v>
      </c>
      <c r="E60" s="56">
        <v>131</v>
      </c>
      <c r="F60" s="56">
        <v>0</v>
      </c>
      <c r="G60" s="56">
        <v>0</v>
      </c>
      <c r="H60" s="56">
        <v>0</v>
      </c>
      <c r="I60" s="56">
        <v>205</v>
      </c>
      <c r="J60" s="56">
        <v>75</v>
      </c>
      <c r="K60" s="56">
        <v>130</v>
      </c>
      <c r="L60" s="56">
        <v>0</v>
      </c>
      <c r="M60" s="56">
        <v>0</v>
      </c>
      <c r="N60" s="56">
        <v>1</v>
      </c>
    </row>
    <row r="61" spans="1:14" s="5" customFormat="1" ht="10.5" customHeight="1">
      <c r="A61" s="10"/>
      <c r="B61" s="11" t="s">
        <v>150</v>
      </c>
      <c r="C61" s="61">
        <v>0</v>
      </c>
      <c r="D61" s="58">
        <v>0</v>
      </c>
      <c r="E61" s="58">
        <v>0</v>
      </c>
      <c r="F61" s="53">
        <v>0</v>
      </c>
      <c r="G61" s="53">
        <v>0</v>
      </c>
      <c r="H61" s="53">
        <v>0</v>
      </c>
      <c r="I61" s="53">
        <v>0</v>
      </c>
      <c r="J61" s="58">
        <v>0</v>
      </c>
      <c r="K61" s="58">
        <v>0</v>
      </c>
      <c r="L61" s="58">
        <v>0</v>
      </c>
      <c r="M61" s="52">
        <v>0</v>
      </c>
      <c r="N61" s="52">
        <v>0</v>
      </c>
    </row>
    <row r="62" spans="1:14" s="5" customFormat="1" ht="10.5" customHeight="1">
      <c r="A62" s="10"/>
      <c r="B62" s="11" t="s">
        <v>149</v>
      </c>
      <c r="C62" s="53">
        <v>0</v>
      </c>
      <c r="D62" s="58">
        <v>0</v>
      </c>
      <c r="E62" s="58">
        <v>0</v>
      </c>
      <c r="F62" s="53">
        <v>0</v>
      </c>
      <c r="G62" s="53">
        <v>0</v>
      </c>
      <c r="H62" s="53">
        <v>0</v>
      </c>
      <c r="I62" s="53">
        <v>0</v>
      </c>
      <c r="J62" s="58">
        <v>0</v>
      </c>
      <c r="K62" s="58">
        <v>0</v>
      </c>
      <c r="L62" s="58">
        <v>0</v>
      </c>
      <c r="M62" s="52">
        <v>0</v>
      </c>
      <c r="N62" s="52">
        <v>0</v>
      </c>
    </row>
    <row r="63" spans="1:14" s="5" customFormat="1" ht="10.5" customHeight="1">
      <c r="A63" s="10"/>
      <c r="B63" s="10" t="s">
        <v>148</v>
      </c>
      <c r="C63" s="55">
        <v>206</v>
      </c>
      <c r="D63" s="58">
        <v>75</v>
      </c>
      <c r="E63" s="58">
        <v>131</v>
      </c>
      <c r="F63" s="53">
        <v>0</v>
      </c>
      <c r="G63" s="53">
        <v>0</v>
      </c>
      <c r="H63" s="53">
        <v>0</v>
      </c>
      <c r="I63" s="53">
        <v>205</v>
      </c>
      <c r="J63" s="58">
        <v>75</v>
      </c>
      <c r="K63" s="58">
        <v>130</v>
      </c>
      <c r="L63" s="58">
        <v>0</v>
      </c>
      <c r="M63" s="52">
        <v>0</v>
      </c>
      <c r="N63" s="58">
        <v>1</v>
      </c>
    </row>
    <row r="64" spans="1:14" s="5" customFormat="1" ht="6" customHeight="1">
      <c r="A64" s="12"/>
      <c r="B64" s="12"/>
      <c r="C64" s="18"/>
      <c r="D64" s="19"/>
      <c r="E64" s="19"/>
      <c r="F64" s="19"/>
      <c r="G64" s="19"/>
      <c r="H64" s="19"/>
      <c r="I64" s="19"/>
      <c r="J64" s="19"/>
      <c r="K64" s="19"/>
      <c r="L64" s="19"/>
      <c r="M64" s="19"/>
      <c r="N64" s="19"/>
    </row>
    <row r="65" spans="1:1" s="5" customFormat="1" ht="10.5" customHeight="1">
      <c r="A65" s="7" t="s">
        <v>112</v>
      </c>
    </row>
    <row r="66" spans="1:1" s="5" customFormat="1" ht="10.5">
      <c r="A66" s="5" t="s">
        <v>136</v>
      </c>
    </row>
    <row r="67" spans="1:1" s="5" customFormat="1" ht="10.5">
      <c r="A67" s="5" t="s">
        <v>147</v>
      </c>
    </row>
    <row r="68" spans="1:1" s="5" customFormat="1" ht="10.5"/>
    <row r="69" spans="1:1" s="5" customFormat="1" ht="10.5"/>
  </sheetData>
  <mergeCells count="18">
    <mergeCell ref="A50:B50"/>
    <mergeCell ref="A55:B55"/>
    <mergeCell ref="A60:B60"/>
    <mergeCell ref="C31:N31"/>
    <mergeCell ref="A33:B33"/>
    <mergeCell ref="A38:B38"/>
    <mergeCell ref="A43:B43"/>
    <mergeCell ref="C48:N48"/>
    <mergeCell ref="N11:N12"/>
    <mergeCell ref="C14:N14"/>
    <mergeCell ref="A16:B16"/>
    <mergeCell ref="A21:B21"/>
    <mergeCell ref="A26:B26"/>
    <mergeCell ref="A11:B12"/>
    <mergeCell ref="F11:H11"/>
    <mergeCell ref="I11:K11"/>
    <mergeCell ref="L11:L12"/>
    <mergeCell ref="M11:M12"/>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7"/>
  <sheetViews>
    <sheetView zoomScaleNormal="100"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6384" width="9.140625" style="1"/>
  </cols>
  <sheetData>
    <row r="1" spans="1:15" ht="13.5" customHeight="1"/>
    <row r="2" spans="1:15" s="38" customFormat="1" ht="13.5" customHeight="1">
      <c r="A2" s="28" t="s">
        <v>108</v>
      </c>
      <c r="B2" s="28"/>
      <c r="C2" s="28"/>
      <c r="D2" s="28"/>
      <c r="E2" s="28"/>
      <c r="F2" s="28"/>
      <c r="G2" s="28"/>
      <c r="H2" s="28"/>
      <c r="I2" s="28"/>
      <c r="J2" s="28"/>
      <c r="K2" s="28"/>
      <c r="L2" s="28"/>
      <c r="M2" s="28"/>
      <c r="N2" s="28"/>
      <c r="O2" s="28"/>
    </row>
    <row r="3" spans="1:15" s="38" customFormat="1" ht="10.5" customHeight="1">
      <c r="A3" s="63"/>
      <c r="B3" s="63"/>
      <c r="C3" s="63"/>
      <c r="D3" s="63"/>
      <c r="E3" s="63"/>
      <c r="F3" s="63"/>
      <c r="G3" s="63"/>
      <c r="H3" s="63"/>
      <c r="I3" s="63"/>
      <c r="J3" s="63"/>
      <c r="K3" s="63"/>
      <c r="L3" s="63"/>
      <c r="M3" s="63"/>
    </row>
    <row r="4" spans="1:15" ht="10.5" customHeight="1">
      <c r="A4" s="64" t="s">
        <v>140</v>
      </c>
      <c r="B4" s="64"/>
      <c r="C4" s="64"/>
      <c r="D4" s="64"/>
      <c r="E4" s="64"/>
      <c r="F4" s="64"/>
      <c r="G4" s="64"/>
      <c r="H4" s="64"/>
      <c r="I4" s="64"/>
      <c r="J4" s="64"/>
      <c r="K4" s="64"/>
      <c r="L4" s="64"/>
      <c r="M4" s="64"/>
      <c r="N4" s="64"/>
      <c r="O4" s="64"/>
    </row>
    <row r="5" spans="1:15" ht="10.5" customHeight="1">
      <c r="A5" s="64" t="s">
        <v>139</v>
      </c>
      <c r="B5" s="51"/>
      <c r="C5" s="51"/>
      <c r="D5" s="51"/>
      <c r="E5" s="51"/>
      <c r="F5" s="51"/>
      <c r="G5" s="51"/>
      <c r="H5" s="51"/>
      <c r="I5" s="51"/>
      <c r="J5" s="51"/>
      <c r="K5" s="51"/>
      <c r="L5" s="51"/>
      <c r="M5" s="51"/>
      <c r="N5" s="51"/>
      <c r="O5" s="51"/>
    </row>
    <row r="6" spans="1:15" ht="10.5" customHeight="1">
      <c r="A6" s="51"/>
      <c r="B6" s="51"/>
      <c r="C6" s="51"/>
      <c r="D6" s="51"/>
      <c r="E6" s="51"/>
      <c r="F6" s="51"/>
      <c r="G6" s="51"/>
      <c r="H6" s="51"/>
      <c r="I6" s="51"/>
      <c r="J6" s="51"/>
      <c r="K6" s="51"/>
      <c r="L6" s="51"/>
      <c r="M6" s="51"/>
    </row>
    <row r="7" spans="1:15" s="2" customFormat="1" ht="13.5" customHeight="1">
      <c r="A7" s="28" t="s">
        <v>107</v>
      </c>
      <c r="B7" s="28"/>
      <c r="C7" s="28"/>
      <c r="D7" s="28"/>
      <c r="E7" s="28"/>
      <c r="F7" s="28"/>
      <c r="G7" s="28"/>
      <c r="H7" s="28"/>
      <c r="I7" s="28"/>
      <c r="J7" s="28"/>
      <c r="K7" s="28"/>
      <c r="L7" s="28"/>
      <c r="M7" s="28"/>
      <c r="N7" s="28"/>
    </row>
    <row r="8" spans="1:15" s="4" customFormat="1" ht="10.5" customHeight="1">
      <c r="A8" s="3"/>
    </row>
    <row r="9" spans="1:15" s="5" customFormat="1" ht="10.5" customHeight="1"/>
    <row r="10" spans="1:15" s="5" customFormat="1" ht="10.5" customHeight="1">
      <c r="A10" s="5" t="s">
        <v>110</v>
      </c>
      <c r="B10" s="6"/>
      <c r="C10" s="6"/>
      <c r="D10" s="7"/>
      <c r="E10" s="6"/>
      <c r="F10" s="6"/>
      <c r="G10" s="6"/>
      <c r="H10" s="6"/>
      <c r="I10" s="6"/>
      <c r="J10" s="6"/>
      <c r="K10" s="6"/>
      <c r="L10" s="6"/>
      <c r="M10" s="6"/>
      <c r="N10" s="27" t="s">
        <v>146</v>
      </c>
    </row>
    <row r="11" spans="1:15" s="5" customFormat="1" ht="12" customHeight="1">
      <c r="A11" s="196" t="s">
        <v>105</v>
      </c>
      <c r="B11" s="197"/>
      <c r="C11" s="29"/>
      <c r="D11" s="30" t="s">
        <v>104</v>
      </c>
      <c r="E11" s="31"/>
      <c r="F11" s="200" t="s">
        <v>103</v>
      </c>
      <c r="G11" s="201"/>
      <c r="H11" s="202"/>
      <c r="I11" s="200" t="s">
        <v>102</v>
      </c>
      <c r="J11" s="201"/>
      <c r="K11" s="202"/>
      <c r="L11" s="203" t="s">
        <v>101</v>
      </c>
      <c r="M11" s="203" t="s">
        <v>100</v>
      </c>
      <c r="N11" s="205" t="s">
        <v>145</v>
      </c>
    </row>
    <row r="12" spans="1:15" s="5" customFormat="1" ht="12" customHeight="1">
      <c r="A12" s="198"/>
      <c r="B12" s="199"/>
      <c r="C12" s="8" t="s">
        <v>96</v>
      </c>
      <c r="D12" s="9" t="s">
        <v>98</v>
      </c>
      <c r="E12" s="8" t="s">
        <v>97</v>
      </c>
      <c r="F12" s="8" t="s">
        <v>96</v>
      </c>
      <c r="G12" s="8" t="s">
        <v>98</v>
      </c>
      <c r="H12" s="8" t="s">
        <v>97</v>
      </c>
      <c r="I12" s="8" t="s">
        <v>96</v>
      </c>
      <c r="J12" s="8" t="s">
        <v>98</v>
      </c>
      <c r="K12" s="8" t="s">
        <v>97</v>
      </c>
      <c r="L12" s="204"/>
      <c r="M12" s="204"/>
      <c r="N12" s="206"/>
    </row>
    <row r="13" spans="1:15" s="5" customFormat="1" ht="6" customHeight="1">
      <c r="A13" s="46"/>
      <c r="B13" s="46"/>
      <c r="C13" s="47"/>
      <c r="D13" s="46"/>
      <c r="E13" s="46"/>
      <c r="F13" s="46"/>
      <c r="G13" s="46"/>
      <c r="H13" s="46"/>
      <c r="I13" s="46"/>
      <c r="J13" s="46"/>
      <c r="K13" s="46"/>
      <c r="L13" s="45"/>
      <c r="M13" s="45"/>
      <c r="N13" s="45"/>
    </row>
    <row r="14" spans="1:15" s="5" customFormat="1" ht="10.5" customHeight="1">
      <c r="A14" s="10"/>
      <c r="B14" s="43"/>
      <c r="C14" s="207" t="s">
        <v>144</v>
      </c>
      <c r="D14" s="208"/>
      <c r="E14" s="208"/>
      <c r="F14" s="208"/>
      <c r="G14" s="208"/>
      <c r="H14" s="208"/>
      <c r="I14" s="208"/>
      <c r="J14" s="208"/>
      <c r="K14" s="208"/>
      <c r="L14" s="208"/>
      <c r="M14" s="208"/>
      <c r="N14" s="208"/>
    </row>
    <row r="15" spans="1:15" s="5" customFormat="1" ht="6" customHeight="1">
      <c r="A15" s="10"/>
      <c r="B15" s="11"/>
      <c r="C15" s="60"/>
      <c r="D15" s="59"/>
      <c r="E15" s="59"/>
      <c r="F15" s="59"/>
      <c r="G15" s="59"/>
      <c r="H15" s="59"/>
      <c r="I15" s="59"/>
      <c r="J15" s="59"/>
      <c r="K15" s="59"/>
      <c r="L15" s="59"/>
      <c r="M15" s="59"/>
      <c r="N15" s="59"/>
    </row>
    <row r="16" spans="1:15" s="22" customFormat="1" ht="10.5" customHeight="1">
      <c r="A16" s="211" t="s">
        <v>96</v>
      </c>
      <c r="B16" s="213"/>
      <c r="C16" s="56">
        <v>140016</v>
      </c>
      <c r="D16" s="56">
        <v>73781</v>
      </c>
      <c r="E16" s="56">
        <v>66235</v>
      </c>
      <c r="F16" s="56">
        <v>16744</v>
      </c>
      <c r="G16" s="56">
        <v>11298</v>
      </c>
      <c r="H16" s="56">
        <v>5446</v>
      </c>
      <c r="I16" s="56">
        <v>118773</v>
      </c>
      <c r="J16" s="56">
        <v>60079</v>
      </c>
      <c r="K16" s="56">
        <v>58694</v>
      </c>
      <c r="L16" s="56">
        <v>118</v>
      </c>
      <c r="M16" s="56">
        <v>215</v>
      </c>
      <c r="N16" s="56">
        <v>4166</v>
      </c>
    </row>
    <row r="17" spans="1:14" s="5" customFormat="1" ht="10.5" customHeight="1">
      <c r="A17" s="10"/>
      <c r="B17" s="11" t="s">
        <v>93</v>
      </c>
      <c r="C17" s="66">
        <v>29410</v>
      </c>
      <c r="D17" s="66">
        <v>21803</v>
      </c>
      <c r="E17" s="66">
        <v>7607</v>
      </c>
      <c r="F17" s="66">
        <v>10674</v>
      </c>
      <c r="G17" s="66">
        <v>7943</v>
      </c>
      <c r="H17" s="66">
        <v>2731</v>
      </c>
      <c r="I17" s="66">
        <v>17675</v>
      </c>
      <c r="J17" s="66">
        <v>13270</v>
      </c>
      <c r="K17" s="66">
        <v>4405</v>
      </c>
      <c r="L17" s="53">
        <v>21</v>
      </c>
      <c r="M17" s="53">
        <v>0</v>
      </c>
      <c r="N17" s="53">
        <v>1040</v>
      </c>
    </row>
    <row r="18" spans="1:14" s="5" customFormat="1" ht="10.5" customHeight="1">
      <c r="A18" s="10"/>
      <c r="B18" s="11" t="s">
        <v>92</v>
      </c>
      <c r="C18" s="66">
        <v>4617</v>
      </c>
      <c r="D18" s="66">
        <v>1812</v>
      </c>
      <c r="E18" s="66">
        <v>2805</v>
      </c>
      <c r="F18" s="66">
        <v>816</v>
      </c>
      <c r="G18" s="66">
        <v>417</v>
      </c>
      <c r="H18" s="66">
        <v>399</v>
      </c>
      <c r="I18" s="66">
        <v>3671</v>
      </c>
      <c r="J18" s="66">
        <v>1320</v>
      </c>
      <c r="K18" s="66">
        <v>2351</v>
      </c>
      <c r="L18" s="53">
        <v>0</v>
      </c>
      <c r="M18" s="53">
        <v>0</v>
      </c>
      <c r="N18" s="53">
        <v>130</v>
      </c>
    </row>
    <row r="19" spans="1:14" s="5" customFormat="1" ht="10.5" customHeight="1">
      <c r="A19" s="10"/>
      <c r="B19" s="11" t="s">
        <v>91</v>
      </c>
      <c r="C19" s="66">
        <v>105989</v>
      </c>
      <c r="D19" s="66">
        <v>50166</v>
      </c>
      <c r="E19" s="66">
        <v>55823</v>
      </c>
      <c r="F19" s="66">
        <v>5254</v>
      </c>
      <c r="G19" s="66">
        <v>2938</v>
      </c>
      <c r="H19" s="66">
        <v>2316</v>
      </c>
      <c r="I19" s="66">
        <v>97427</v>
      </c>
      <c r="J19" s="66">
        <v>45489</v>
      </c>
      <c r="K19" s="66">
        <v>51938</v>
      </c>
      <c r="L19" s="53">
        <v>97</v>
      </c>
      <c r="M19" s="53">
        <v>215</v>
      </c>
      <c r="N19" s="53">
        <v>2996</v>
      </c>
    </row>
    <row r="20" spans="1:14" s="5" customFormat="1" ht="6" customHeight="1">
      <c r="A20" s="10"/>
      <c r="B20" s="11"/>
      <c r="C20" s="61"/>
      <c r="D20" s="58"/>
      <c r="E20" s="58"/>
      <c r="F20" s="58"/>
      <c r="G20" s="58"/>
      <c r="H20" s="58"/>
      <c r="I20" s="58"/>
      <c r="J20" s="58"/>
      <c r="K20" s="58"/>
      <c r="L20" s="58"/>
      <c r="M20" s="58"/>
      <c r="N20" s="58"/>
    </row>
    <row r="21" spans="1:14" s="22" customFormat="1" ht="10.5" customHeight="1">
      <c r="A21" s="211" t="s">
        <v>95</v>
      </c>
      <c r="B21" s="212"/>
      <c r="C21" s="56">
        <v>135239</v>
      </c>
      <c r="D21" s="56">
        <v>73275</v>
      </c>
      <c r="E21" s="56">
        <v>61964</v>
      </c>
      <c r="F21" s="56">
        <v>16744</v>
      </c>
      <c r="G21" s="56">
        <v>11298</v>
      </c>
      <c r="H21" s="56">
        <v>5446</v>
      </c>
      <c r="I21" s="56">
        <v>114153</v>
      </c>
      <c r="J21" s="56">
        <v>59607</v>
      </c>
      <c r="K21" s="56">
        <v>54546</v>
      </c>
      <c r="L21" s="56">
        <v>21</v>
      </c>
      <c r="M21" s="56">
        <v>215</v>
      </c>
      <c r="N21" s="56">
        <v>4106</v>
      </c>
    </row>
    <row r="22" spans="1:14" s="5" customFormat="1" ht="10.5" customHeight="1">
      <c r="A22" s="10"/>
      <c r="B22" s="11" t="s">
        <v>93</v>
      </c>
      <c r="C22" s="53">
        <v>29410</v>
      </c>
      <c r="D22" s="53">
        <v>21803</v>
      </c>
      <c r="E22" s="53">
        <v>7607</v>
      </c>
      <c r="F22" s="53">
        <v>10674</v>
      </c>
      <c r="G22" s="53">
        <v>7943</v>
      </c>
      <c r="H22" s="53">
        <v>2731</v>
      </c>
      <c r="I22" s="53">
        <v>17675</v>
      </c>
      <c r="J22" s="53">
        <v>13270</v>
      </c>
      <c r="K22" s="53">
        <v>4405</v>
      </c>
      <c r="L22" s="53">
        <v>21</v>
      </c>
      <c r="M22" s="61">
        <v>0</v>
      </c>
      <c r="N22" s="53">
        <v>1040</v>
      </c>
    </row>
    <row r="23" spans="1:14" s="5" customFormat="1" ht="10.5" customHeight="1">
      <c r="A23" s="10"/>
      <c r="B23" s="11" t="s">
        <v>92</v>
      </c>
      <c r="C23" s="53">
        <v>4515</v>
      </c>
      <c r="D23" s="53">
        <v>1809</v>
      </c>
      <c r="E23" s="53">
        <v>2706</v>
      </c>
      <c r="F23" s="53">
        <v>816</v>
      </c>
      <c r="G23" s="53">
        <v>417</v>
      </c>
      <c r="H23" s="53">
        <v>399</v>
      </c>
      <c r="I23" s="53">
        <v>3569</v>
      </c>
      <c r="J23" s="53">
        <v>1317</v>
      </c>
      <c r="K23" s="53">
        <v>2252</v>
      </c>
      <c r="L23" s="61">
        <v>0</v>
      </c>
      <c r="M23" s="61">
        <v>0</v>
      </c>
      <c r="N23" s="53">
        <v>130</v>
      </c>
    </row>
    <row r="24" spans="1:14" s="5" customFormat="1" ht="10.5" customHeight="1">
      <c r="A24" s="10"/>
      <c r="B24" s="11" t="s">
        <v>91</v>
      </c>
      <c r="C24" s="53">
        <v>101314</v>
      </c>
      <c r="D24" s="53">
        <v>49663</v>
      </c>
      <c r="E24" s="53">
        <v>51651</v>
      </c>
      <c r="F24" s="53">
        <v>5254</v>
      </c>
      <c r="G24" s="53">
        <v>2938</v>
      </c>
      <c r="H24" s="53">
        <v>2316</v>
      </c>
      <c r="I24" s="53">
        <v>92909</v>
      </c>
      <c r="J24" s="53">
        <v>45020</v>
      </c>
      <c r="K24" s="53">
        <v>47889</v>
      </c>
      <c r="L24" s="61">
        <v>0</v>
      </c>
      <c r="M24" s="53">
        <v>215</v>
      </c>
      <c r="N24" s="53">
        <v>2936</v>
      </c>
    </row>
    <row r="25" spans="1:14" s="5" customFormat="1" ht="6" customHeight="1">
      <c r="A25" s="10"/>
      <c r="B25" s="11"/>
      <c r="C25" s="61"/>
      <c r="D25" s="58"/>
      <c r="E25" s="58"/>
      <c r="F25" s="58"/>
      <c r="G25" s="58"/>
      <c r="H25" s="58"/>
      <c r="I25" s="58"/>
      <c r="J25" s="58"/>
      <c r="K25" s="58"/>
      <c r="L25" s="58"/>
      <c r="M25" s="58"/>
      <c r="N25" s="58"/>
    </row>
    <row r="26" spans="1:14" s="22" customFormat="1" ht="10.5" customHeight="1">
      <c r="A26" s="211" t="s">
        <v>94</v>
      </c>
      <c r="B26" s="212"/>
      <c r="C26" s="56">
        <v>4777</v>
      </c>
      <c r="D26" s="56">
        <v>506</v>
      </c>
      <c r="E26" s="56">
        <v>4271</v>
      </c>
      <c r="F26" s="56">
        <v>0</v>
      </c>
      <c r="G26" s="57">
        <v>0</v>
      </c>
      <c r="H26" s="57">
        <v>0</v>
      </c>
      <c r="I26" s="56">
        <v>4620</v>
      </c>
      <c r="J26" s="56">
        <v>472</v>
      </c>
      <c r="K26" s="56">
        <v>4148</v>
      </c>
      <c r="L26" s="56">
        <v>97</v>
      </c>
      <c r="M26" s="57">
        <v>0</v>
      </c>
      <c r="N26" s="56">
        <v>60</v>
      </c>
    </row>
    <row r="27" spans="1:14" s="5" customFormat="1" ht="10.5" customHeight="1">
      <c r="A27" s="10"/>
      <c r="B27" s="11" t="s">
        <v>93</v>
      </c>
      <c r="C27" s="61">
        <v>0</v>
      </c>
      <c r="D27" s="61">
        <v>0</v>
      </c>
      <c r="E27" s="61">
        <v>0</v>
      </c>
      <c r="F27" s="53">
        <v>0</v>
      </c>
      <c r="G27" s="61">
        <v>0</v>
      </c>
      <c r="H27" s="61">
        <v>0</v>
      </c>
      <c r="I27" s="53">
        <v>0</v>
      </c>
      <c r="J27" s="61">
        <v>0</v>
      </c>
      <c r="K27" s="61">
        <v>0</v>
      </c>
      <c r="L27" s="61">
        <v>0</v>
      </c>
      <c r="M27" s="61">
        <v>0</v>
      </c>
      <c r="N27" s="61">
        <v>0</v>
      </c>
    </row>
    <row r="28" spans="1:14" s="5" customFormat="1" ht="10.5" customHeight="1">
      <c r="A28" s="10"/>
      <c r="B28" s="11" t="s">
        <v>92</v>
      </c>
      <c r="C28" s="53">
        <v>102</v>
      </c>
      <c r="D28" s="53">
        <v>3</v>
      </c>
      <c r="E28" s="53">
        <v>99</v>
      </c>
      <c r="F28" s="53">
        <v>0</v>
      </c>
      <c r="G28" s="61">
        <v>0</v>
      </c>
      <c r="H28" s="61">
        <v>0</v>
      </c>
      <c r="I28" s="53">
        <v>102</v>
      </c>
      <c r="J28" s="53">
        <v>3</v>
      </c>
      <c r="K28" s="53">
        <v>99</v>
      </c>
      <c r="L28" s="61">
        <v>0</v>
      </c>
      <c r="M28" s="61">
        <v>0</v>
      </c>
      <c r="N28" s="61">
        <v>0</v>
      </c>
    </row>
    <row r="29" spans="1:14" s="5" customFormat="1" ht="10.5" customHeight="1">
      <c r="A29" s="10"/>
      <c r="B29" s="11" t="s">
        <v>91</v>
      </c>
      <c r="C29" s="53">
        <v>4675</v>
      </c>
      <c r="D29" s="53">
        <v>503</v>
      </c>
      <c r="E29" s="53">
        <v>4172</v>
      </c>
      <c r="F29" s="53">
        <v>0</v>
      </c>
      <c r="G29" s="61">
        <v>0</v>
      </c>
      <c r="H29" s="61">
        <v>0</v>
      </c>
      <c r="I29" s="53">
        <v>4518</v>
      </c>
      <c r="J29" s="53">
        <v>469</v>
      </c>
      <c r="K29" s="53">
        <v>4049</v>
      </c>
      <c r="L29" s="53">
        <v>97</v>
      </c>
      <c r="M29" s="61">
        <v>0</v>
      </c>
      <c r="N29" s="53">
        <v>60</v>
      </c>
    </row>
    <row r="30" spans="1:14" s="5" customFormat="1" ht="6" customHeight="1">
      <c r="A30" s="10"/>
      <c r="B30" s="11"/>
      <c r="C30" s="60"/>
      <c r="D30" s="59"/>
      <c r="E30" s="59"/>
      <c r="F30" s="59"/>
      <c r="G30" s="59"/>
      <c r="H30" s="59"/>
      <c r="I30" s="59"/>
      <c r="J30" s="59"/>
      <c r="K30" s="59"/>
      <c r="L30" s="59"/>
      <c r="M30" s="59"/>
      <c r="N30" s="59"/>
    </row>
    <row r="31" spans="1:14" s="5" customFormat="1" ht="10.5" customHeight="1">
      <c r="A31" s="10"/>
      <c r="B31" s="43"/>
      <c r="C31" s="207" t="s">
        <v>143</v>
      </c>
      <c r="D31" s="209"/>
      <c r="E31" s="209"/>
      <c r="F31" s="209"/>
      <c r="G31" s="209"/>
      <c r="H31" s="209"/>
      <c r="I31" s="209"/>
      <c r="J31" s="209"/>
      <c r="K31" s="209"/>
      <c r="L31" s="209"/>
      <c r="M31" s="209"/>
      <c r="N31" s="209"/>
    </row>
    <row r="32" spans="1:14" s="5" customFormat="1" ht="6" customHeight="1">
      <c r="A32" s="10"/>
      <c r="B32" s="11"/>
      <c r="C32" s="60"/>
      <c r="D32" s="59"/>
      <c r="E32" s="59"/>
      <c r="F32" s="59"/>
      <c r="G32" s="59"/>
      <c r="H32" s="59"/>
      <c r="I32" s="59"/>
      <c r="J32" s="59"/>
      <c r="K32" s="59"/>
      <c r="L32" s="59"/>
      <c r="M32" s="59"/>
      <c r="N32" s="59"/>
    </row>
    <row r="33" spans="1:14" s="22" customFormat="1" ht="10.5" customHeight="1">
      <c r="A33" s="211" t="s">
        <v>96</v>
      </c>
      <c r="B33" s="212"/>
      <c r="C33" s="56">
        <v>138803</v>
      </c>
      <c r="D33" s="56">
        <v>73061</v>
      </c>
      <c r="E33" s="56">
        <v>65742</v>
      </c>
      <c r="F33" s="56">
        <v>16744</v>
      </c>
      <c r="G33" s="56">
        <v>11298</v>
      </c>
      <c r="H33" s="56">
        <v>5446</v>
      </c>
      <c r="I33" s="65">
        <v>117563</v>
      </c>
      <c r="J33" s="65">
        <v>59361</v>
      </c>
      <c r="K33" s="65">
        <v>58202</v>
      </c>
      <c r="L33" s="56">
        <v>118</v>
      </c>
      <c r="M33" s="56">
        <v>215</v>
      </c>
      <c r="N33" s="56">
        <v>4163</v>
      </c>
    </row>
    <row r="34" spans="1:14" s="5" customFormat="1" ht="10.5" customHeight="1">
      <c r="A34" s="10"/>
      <c r="B34" s="11" t="s">
        <v>93</v>
      </c>
      <c r="C34" s="53">
        <v>29187</v>
      </c>
      <c r="D34" s="53">
        <v>21616</v>
      </c>
      <c r="E34" s="53">
        <v>7571</v>
      </c>
      <c r="F34" s="53">
        <v>10674</v>
      </c>
      <c r="G34" s="53">
        <v>7943</v>
      </c>
      <c r="H34" s="53">
        <v>2731</v>
      </c>
      <c r="I34" s="59">
        <v>17453</v>
      </c>
      <c r="J34" s="59">
        <v>13083</v>
      </c>
      <c r="K34" s="59">
        <v>4370</v>
      </c>
      <c r="L34" s="53">
        <v>21</v>
      </c>
      <c r="M34" s="53">
        <v>0</v>
      </c>
      <c r="N34" s="53">
        <v>1039</v>
      </c>
    </row>
    <row r="35" spans="1:14" s="5" customFormat="1" ht="10.5" customHeight="1">
      <c r="A35" s="10"/>
      <c r="B35" s="11" t="s">
        <v>92</v>
      </c>
      <c r="C35" s="53">
        <v>4617</v>
      </c>
      <c r="D35" s="53">
        <v>1812</v>
      </c>
      <c r="E35" s="53">
        <v>2805</v>
      </c>
      <c r="F35" s="53">
        <v>816</v>
      </c>
      <c r="G35" s="53">
        <v>417</v>
      </c>
      <c r="H35" s="53">
        <v>399</v>
      </c>
      <c r="I35" s="59">
        <v>3671</v>
      </c>
      <c r="J35" s="59">
        <v>1320</v>
      </c>
      <c r="K35" s="59">
        <v>2351</v>
      </c>
      <c r="L35" s="53">
        <v>0</v>
      </c>
      <c r="M35" s="53">
        <v>0</v>
      </c>
      <c r="N35" s="53">
        <v>130</v>
      </c>
    </row>
    <row r="36" spans="1:14" s="5" customFormat="1" ht="10.5" customHeight="1">
      <c r="A36" s="10"/>
      <c r="B36" s="11" t="s">
        <v>91</v>
      </c>
      <c r="C36" s="53">
        <v>104999</v>
      </c>
      <c r="D36" s="53">
        <v>49633</v>
      </c>
      <c r="E36" s="53">
        <v>55366</v>
      </c>
      <c r="F36" s="53">
        <v>5254</v>
      </c>
      <c r="G36" s="53">
        <v>2938</v>
      </c>
      <c r="H36" s="53">
        <v>2316</v>
      </c>
      <c r="I36" s="59">
        <v>96439</v>
      </c>
      <c r="J36" s="59">
        <v>44958</v>
      </c>
      <c r="K36" s="59">
        <v>51481</v>
      </c>
      <c r="L36" s="53">
        <v>97</v>
      </c>
      <c r="M36" s="53">
        <v>215</v>
      </c>
      <c r="N36" s="53">
        <v>2994</v>
      </c>
    </row>
    <row r="37" spans="1:14" s="5" customFormat="1" ht="6" customHeight="1">
      <c r="A37" s="10"/>
      <c r="B37" s="11"/>
      <c r="C37" s="61"/>
      <c r="D37" s="58"/>
      <c r="E37" s="58"/>
      <c r="F37" s="58"/>
      <c r="G37" s="58"/>
      <c r="H37" s="58"/>
      <c r="I37" s="58"/>
      <c r="J37" s="58"/>
      <c r="K37" s="58"/>
      <c r="L37" s="58"/>
      <c r="M37" s="58"/>
      <c r="N37" s="58"/>
    </row>
    <row r="38" spans="1:14" s="22" customFormat="1" ht="10.5" customHeight="1">
      <c r="A38" s="211" t="s">
        <v>95</v>
      </c>
      <c r="B38" s="212"/>
      <c r="C38" s="56">
        <v>134298</v>
      </c>
      <c r="D38" s="56">
        <v>72649</v>
      </c>
      <c r="E38" s="56">
        <v>61649</v>
      </c>
      <c r="F38" s="56">
        <v>16744</v>
      </c>
      <c r="G38" s="56">
        <v>11298</v>
      </c>
      <c r="H38" s="56">
        <v>5446</v>
      </c>
      <c r="I38" s="56">
        <v>113213</v>
      </c>
      <c r="J38" s="56">
        <v>58981</v>
      </c>
      <c r="K38" s="56">
        <v>54232</v>
      </c>
      <c r="L38" s="56">
        <v>21</v>
      </c>
      <c r="M38" s="56">
        <v>215</v>
      </c>
      <c r="N38" s="56">
        <v>4105</v>
      </c>
    </row>
    <row r="39" spans="1:14" s="5" customFormat="1" ht="10.5" customHeight="1">
      <c r="A39" s="10"/>
      <c r="B39" s="11" t="s">
        <v>93</v>
      </c>
      <c r="C39" s="53">
        <v>29187</v>
      </c>
      <c r="D39" s="58">
        <v>21616</v>
      </c>
      <c r="E39" s="58">
        <v>7571</v>
      </c>
      <c r="F39" s="53">
        <v>10674</v>
      </c>
      <c r="G39" s="58">
        <v>7943</v>
      </c>
      <c r="H39" s="58">
        <v>2731</v>
      </c>
      <c r="I39" s="53">
        <v>17453</v>
      </c>
      <c r="J39" s="53">
        <v>13083</v>
      </c>
      <c r="K39" s="53">
        <v>4370</v>
      </c>
      <c r="L39" s="58">
        <v>21</v>
      </c>
      <c r="M39" s="58">
        <v>0</v>
      </c>
      <c r="N39" s="58">
        <v>1039</v>
      </c>
    </row>
    <row r="40" spans="1:14" s="5" customFormat="1" ht="10.5" customHeight="1">
      <c r="A40" s="10"/>
      <c r="B40" s="11" t="s">
        <v>92</v>
      </c>
      <c r="C40" s="53">
        <v>4515</v>
      </c>
      <c r="D40" s="58">
        <v>1809</v>
      </c>
      <c r="E40" s="58">
        <v>2706</v>
      </c>
      <c r="F40" s="53">
        <v>816</v>
      </c>
      <c r="G40" s="58">
        <v>417</v>
      </c>
      <c r="H40" s="58">
        <v>399</v>
      </c>
      <c r="I40" s="53">
        <v>3569</v>
      </c>
      <c r="J40" s="53">
        <v>1317</v>
      </c>
      <c r="K40" s="53">
        <v>2252</v>
      </c>
      <c r="L40" s="58">
        <v>0</v>
      </c>
      <c r="M40" s="58">
        <v>0</v>
      </c>
      <c r="N40" s="58">
        <v>130</v>
      </c>
    </row>
    <row r="41" spans="1:14" s="5" customFormat="1" ht="10.5" customHeight="1">
      <c r="A41" s="10"/>
      <c r="B41" s="11" t="s">
        <v>91</v>
      </c>
      <c r="C41" s="53">
        <v>100596</v>
      </c>
      <c r="D41" s="58">
        <v>49224</v>
      </c>
      <c r="E41" s="58">
        <v>51372</v>
      </c>
      <c r="F41" s="53">
        <v>5254</v>
      </c>
      <c r="G41" s="58">
        <v>2938</v>
      </c>
      <c r="H41" s="58">
        <v>2316</v>
      </c>
      <c r="I41" s="53">
        <v>92191</v>
      </c>
      <c r="J41" s="53">
        <v>44581</v>
      </c>
      <c r="K41" s="53">
        <v>47610</v>
      </c>
      <c r="L41" s="58">
        <v>0</v>
      </c>
      <c r="M41" s="58">
        <v>215</v>
      </c>
      <c r="N41" s="58">
        <v>2936</v>
      </c>
    </row>
    <row r="42" spans="1:14" s="5" customFormat="1" ht="6" customHeight="1">
      <c r="A42" s="10"/>
      <c r="B42" s="11"/>
      <c r="C42" s="61"/>
      <c r="D42" s="58"/>
      <c r="E42" s="58"/>
      <c r="F42" s="58"/>
      <c r="G42" s="58"/>
      <c r="H42" s="58"/>
      <c r="I42" s="58"/>
      <c r="J42" s="58"/>
      <c r="K42" s="58"/>
      <c r="L42" s="58"/>
      <c r="M42" s="58"/>
      <c r="N42" s="58"/>
    </row>
    <row r="43" spans="1:14" s="22" customFormat="1" ht="10.5" customHeight="1">
      <c r="A43" s="211" t="s">
        <v>94</v>
      </c>
      <c r="B43" s="212"/>
      <c r="C43" s="56">
        <v>4505</v>
      </c>
      <c r="D43" s="56">
        <v>412</v>
      </c>
      <c r="E43" s="56">
        <v>4093</v>
      </c>
      <c r="F43" s="56">
        <v>0</v>
      </c>
      <c r="G43" s="57">
        <v>0</v>
      </c>
      <c r="H43" s="57">
        <v>0</v>
      </c>
      <c r="I43" s="56">
        <v>4350</v>
      </c>
      <c r="J43" s="56">
        <v>380</v>
      </c>
      <c r="K43" s="56">
        <v>3970</v>
      </c>
      <c r="L43" s="56">
        <v>97</v>
      </c>
      <c r="M43" s="57">
        <v>0</v>
      </c>
      <c r="N43" s="56">
        <v>58</v>
      </c>
    </row>
    <row r="44" spans="1:14" s="5" customFormat="1" ht="10.5" customHeight="1">
      <c r="A44" s="10"/>
      <c r="B44" s="11" t="s">
        <v>93</v>
      </c>
      <c r="C44" s="61">
        <v>0</v>
      </c>
      <c r="D44" s="58">
        <v>0</v>
      </c>
      <c r="E44" s="58">
        <v>0</v>
      </c>
      <c r="F44" s="53">
        <v>0</v>
      </c>
      <c r="G44" s="52">
        <v>0</v>
      </c>
      <c r="H44" s="52">
        <v>0</v>
      </c>
      <c r="I44" s="53">
        <v>0</v>
      </c>
      <c r="J44" s="58">
        <v>0</v>
      </c>
      <c r="K44" s="58">
        <v>0</v>
      </c>
      <c r="L44" s="58">
        <v>0</v>
      </c>
      <c r="M44" s="52">
        <v>0</v>
      </c>
      <c r="N44" s="52">
        <v>0</v>
      </c>
    </row>
    <row r="45" spans="1:14" s="5" customFormat="1" ht="10.5" customHeight="1">
      <c r="A45" s="10"/>
      <c r="B45" s="11" t="s">
        <v>92</v>
      </c>
      <c r="C45" s="53">
        <v>102</v>
      </c>
      <c r="D45" s="58">
        <v>3</v>
      </c>
      <c r="E45" s="58">
        <v>99</v>
      </c>
      <c r="F45" s="53">
        <v>0</v>
      </c>
      <c r="G45" s="52">
        <v>0</v>
      </c>
      <c r="H45" s="52">
        <v>0</v>
      </c>
      <c r="I45" s="53">
        <v>102</v>
      </c>
      <c r="J45" s="58">
        <v>3</v>
      </c>
      <c r="K45" s="58">
        <v>99</v>
      </c>
      <c r="L45" s="58">
        <v>0</v>
      </c>
      <c r="M45" s="52">
        <v>0</v>
      </c>
      <c r="N45" s="52">
        <v>0</v>
      </c>
    </row>
    <row r="46" spans="1:14" s="5" customFormat="1" ht="10.5" customHeight="1">
      <c r="A46" s="10"/>
      <c r="B46" s="11" t="s">
        <v>91</v>
      </c>
      <c r="C46" s="61">
        <v>4403</v>
      </c>
      <c r="D46" s="58">
        <v>409</v>
      </c>
      <c r="E46" s="58">
        <v>3994</v>
      </c>
      <c r="F46" s="53">
        <v>0</v>
      </c>
      <c r="G46" s="52">
        <v>0</v>
      </c>
      <c r="H46" s="52">
        <v>0</v>
      </c>
      <c r="I46" s="53">
        <v>4248</v>
      </c>
      <c r="J46" s="58">
        <v>377</v>
      </c>
      <c r="K46" s="58">
        <v>3871</v>
      </c>
      <c r="L46" s="58">
        <v>97</v>
      </c>
      <c r="M46" s="52">
        <v>0</v>
      </c>
      <c r="N46" s="58">
        <v>58</v>
      </c>
    </row>
    <row r="47" spans="1:14" s="5" customFormat="1" ht="6" customHeight="1">
      <c r="A47" s="10"/>
      <c r="B47" s="11"/>
      <c r="C47" s="60"/>
      <c r="D47" s="59"/>
      <c r="E47" s="59"/>
      <c r="F47" s="59"/>
      <c r="G47" s="59"/>
      <c r="H47" s="59"/>
      <c r="I47" s="59"/>
      <c r="J47" s="59"/>
      <c r="K47" s="59"/>
      <c r="L47" s="59"/>
      <c r="M47" s="59"/>
      <c r="N47" s="59"/>
    </row>
    <row r="48" spans="1:14" s="22" customFormat="1" ht="10.5" customHeight="1">
      <c r="A48" s="20"/>
      <c r="B48" s="21"/>
      <c r="C48" s="207" t="s">
        <v>142</v>
      </c>
      <c r="D48" s="209"/>
      <c r="E48" s="209"/>
      <c r="F48" s="209"/>
      <c r="G48" s="209"/>
      <c r="H48" s="209"/>
      <c r="I48" s="209"/>
      <c r="J48" s="209"/>
      <c r="K48" s="209"/>
      <c r="L48" s="209"/>
      <c r="M48" s="209"/>
      <c r="N48" s="209"/>
    </row>
    <row r="49" spans="1:14" s="5" customFormat="1" ht="6" customHeight="1">
      <c r="A49" s="10"/>
      <c r="B49" s="11"/>
      <c r="C49" s="60"/>
      <c r="D49" s="59"/>
      <c r="E49" s="59"/>
      <c r="F49" s="59"/>
      <c r="G49" s="59"/>
      <c r="H49" s="59"/>
      <c r="I49" s="59"/>
      <c r="J49" s="59"/>
      <c r="K49" s="59"/>
      <c r="L49" s="59"/>
      <c r="M49" s="59"/>
      <c r="N49" s="59"/>
    </row>
    <row r="50" spans="1:14" s="22" customFormat="1" ht="10.5" customHeight="1">
      <c r="A50" s="211" t="s">
        <v>96</v>
      </c>
      <c r="B50" s="212"/>
      <c r="C50" s="56">
        <v>1213</v>
      </c>
      <c r="D50" s="56">
        <v>720</v>
      </c>
      <c r="E50" s="56">
        <v>493</v>
      </c>
      <c r="F50" s="56">
        <v>0</v>
      </c>
      <c r="G50" s="56">
        <v>0</v>
      </c>
      <c r="H50" s="56">
        <v>0</v>
      </c>
      <c r="I50" s="56">
        <v>1210</v>
      </c>
      <c r="J50" s="56">
        <v>718</v>
      </c>
      <c r="K50" s="56">
        <v>492</v>
      </c>
      <c r="L50" s="56">
        <v>0</v>
      </c>
      <c r="M50" s="56">
        <v>0</v>
      </c>
      <c r="N50" s="56">
        <v>3</v>
      </c>
    </row>
    <row r="51" spans="1:14" s="5" customFormat="1" ht="10.5" customHeight="1">
      <c r="A51" s="10"/>
      <c r="B51" s="11" t="s">
        <v>93</v>
      </c>
      <c r="C51" s="53">
        <v>223</v>
      </c>
      <c r="D51" s="53">
        <v>187</v>
      </c>
      <c r="E51" s="53">
        <v>36</v>
      </c>
      <c r="F51" s="53">
        <v>0</v>
      </c>
      <c r="G51" s="53">
        <v>0</v>
      </c>
      <c r="H51" s="53">
        <v>0</v>
      </c>
      <c r="I51" s="53">
        <v>222</v>
      </c>
      <c r="J51" s="53">
        <v>187</v>
      </c>
      <c r="K51" s="53">
        <v>35</v>
      </c>
      <c r="L51" s="53">
        <v>0</v>
      </c>
      <c r="M51" s="53">
        <v>0</v>
      </c>
      <c r="N51" s="53">
        <v>1</v>
      </c>
    </row>
    <row r="52" spans="1:14" s="5" customFormat="1" ht="10.5" customHeight="1">
      <c r="A52" s="10"/>
      <c r="B52" s="11" t="s">
        <v>92</v>
      </c>
      <c r="C52" s="53">
        <v>0</v>
      </c>
      <c r="D52" s="53">
        <v>0</v>
      </c>
      <c r="E52" s="53">
        <v>0</v>
      </c>
      <c r="F52" s="53">
        <v>0</v>
      </c>
      <c r="G52" s="53">
        <v>0</v>
      </c>
      <c r="H52" s="53">
        <v>0</v>
      </c>
      <c r="I52" s="53">
        <v>0</v>
      </c>
      <c r="J52" s="53">
        <v>0</v>
      </c>
      <c r="K52" s="53">
        <v>0</v>
      </c>
      <c r="L52" s="53">
        <v>0</v>
      </c>
      <c r="M52" s="53">
        <v>0</v>
      </c>
      <c r="N52" s="53">
        <v>0</v>
      </c>
    </row>
    <row r="53" spans="1:14" s="5" customFormat="1" ht="10.5" customHeight="1">
      <c r="A53" s="10"/>
      <c r="B53" s="11" t="s">
        <v>91</v>
      </c>
      <c r="C53" s="53">
        <v>990</v>
      </c>
      <c r="D53" s="53">
        <v>533</v>
      </c>
      <c r="E53" s="53">
        <v>457</v>
      </c>
      <c r="F53" s="53">
        <v>0</v>
      </c>
      <c r="G53" s="53">
        <v>0</v>
      </c>
      <c r="H53" s="53">
        <v>0</v>
      </c>
      <c r="I53" s="53">
        <v>988</v>
      </c>
      <c r="J53" s="53">
        <v>531</v>
      </c>
      <c r="K53" s="53">
        <v>457</v>
      </c>
      <c r="L53" s="53">
        <v>0</v>
      </c>
      <c r="M53" s="53">
        <v>0</v>
      </c>
      <c r="N53" s="53">
        <v>2</v>
      </c>
    </row>
    <row r="54" spans="1:14" s="5" customFormat="1" ht="6" customHeight="1">
      <c r="A54" s="10"/>
      <c r="B54" s="11"/>
      <c r="C54" s="55"/>
      <c r="D54" s="52"/>
      <c r="E54" s="52"/>
      <c r="F54" s="52"/>
      <c r="G54" s="52"/>
      <c r="H54" s="52"/>
      <c r="I54" s="58"/>
      <c r="J54" s="52"/>
      <c r="K54" s="52"/>
      <c r="L54" s="52"/>
      <c r="M54" s="52"/>
      <c r="N54" s="52"/>
    </row>
    <row r="55" spans="1:14" s="22" customFormat="1" ht="10.5" customHeight="1">
      <c r="A55" s="211" t="s">
        <v>95</v>
      </c>
      <c r="B55" s="212"/>
      <c r="C55" s="56">
        <v>941</v>
      </c>
      <c r="D55" s="56">
        <v>626</v>
      </c>
      <c r="E55" s="56">
        <v>315</v>
      </c>
      <c r="F55" s="56">
        <v>0</v>
      </c>
      <c r="G55" s="57">
        <v>0</v>
      </c>
      <c r="H55" s="57">
        <v>0</v>
      </c>
      <c r="I55" s="56">
        <v>940</v>
      </c>
      <c r="J55" s="56">
        <v>626</v>
      </c>
      <c r="K55" s="56">
        <v>314</v>
      </c>
      <c r="L55" s="57">
        <v>0</v>
      </c>
      <c r="M55" s="57">
        <v>0</v>
      </c>
      <c r="N55" s="56">
        <v>1</v>
      </c>
    </row>
    <row r="56" spans="1:14" s="5" customFormat="1" ht="10.5" customHeight="1">
      <c r="A56" s="10"/>
      <c r="B56" s="11" t="s">
        <v>93</v>
      </c>
      <c r="C56" s="54">
        <v>223</v>
      </c>
      <c r="D56" s="52">
        <v>187</v>
      </c>
      <c r="E56" s="52">
        <v>36</v>
      </c>
      <c r="F56" s="53">
        <v>0</v>
      </c>
      <c r="G56" s="52">
        <v>0</v>
      </c>
      <c r="H56" s="52">
        <v>0</v>
      </c>
      <c r="I56" s="53">
        <v>222</v>
      </c>
      <c r="J56" s="52">
        <v>187</v>
      </c>
      <c r="K56" s="52">
        <v>35</v>
      </c>
      <c r="L56" s="52">
        <v>0</v>
      </c>
      <c r="M56" s="52">
        <v>0</v>
      </c>
      <c r="N56" s="52">
        <v>1</v>
      </c>
    </row>
    <row r="57" spans="1:14" s="5" customFormat="1" ht="10.5" customHeight="1">
      <c r="A57" s="10"/>
      <c r="B57" s="11" t="s">
        <v>92</v>
      </c>
      <c r="C57" s="52">
        <v>0</v>
      </c>
      <c r="D57" s="52">
        <v>0</v>
      </c>
      <c r="E57" s="52">
        <v>0</v>
      </c>
      <c r="F57" s="53">
        <v>0</v>
      </c>
      <c r="G57" s="52">
        <v>0</v>
      </c>
      <c r="H57" s="52">
        <v>0</v>
      </c>
      <c r="I57" s="53">
        <v>0</v>
      </c>
      <c r="J57" s="52">
        <v>0</v>
      </c>
      <c r="K57" s="52">
        <v>0</v>
      </c>
      <c r="L57" s="52">
        <v>0</v>
      </c>
      <c r="M57" s="52">
        <v>0</v>
      </c>
      <c r="N57" s="52">
        <v>0</v>
      </c>
    </row>
    <row r="58" spans="1:14" s="5" customFormat="1" ht="10.5" customHeight="1">
      <c r="A58" s="10"/>
      <c r="B58" s="11" t="s">
        <v>91</v>
      </c>
      <c r="C58" s="54">
        <v>718</v>
      </c>
      <c r="D58" s="52">
        <v>439</v>
      </c>
      <c r="E58" s="52">
        <v>279</v>
      </c>
      <c r="F58" s="53">
        <v>0</v>
      </c>
      <c r="G58" s="52">
        <v>0</v>
      </c>
      <c r="H58" s="52">
        <v>0</v>
      </c>
      <c r="I58" s="53">
        <v>718</v>
      </c>
      <c r="J58" s="52">
        <v>439</v>
      </c>
      <c r="K58" s="52">
        <v>279</v>
      </c>
      <c r="L58" s="52">
        <v>0</v>
      </c>
      <c r="M58" s="52">
        <v>0</v>
      </c>
      <c r="N58" s="52">
        <v>0</v>
      </c>
    </row>
    <row r="59" spans="1:14" s="5" customFormat="1" ht="6" customHeight="1">
      <c r="A59" s="10"/>
      <c r="B59" s="11"/>
      <c r="C59" s="55"/>
      <c r="D59" s="52"/>
      <c r="E59" s="52"/>
      <c r="F59" s="52"/>
      <c r="G59" s="52"/>
      <c r="H59" s="52"/>
      <c r="I59" s="58"/>
      <c r="J59" s="52"/>
      <c r="K59" s="52"/>
      <c r="L59" s="52"/>
      <c r="M59" s="52"/>
      <c r="N59" s="52"/>
    </row>
    <row r="60" spans="1:14" s="22" customFormat="1" ht="10.5" customHeight="1">
      <c r="A60" s="211" t="s">
        <v>94</v>
      </c>
      <c r="B60" s="212"/>
      <c r="C60" s="56">
        <v>272</v>
      </c>
      <c r="D60" s="56">
        <v>94</v>
      </c>
      <c r="E60" s="56">
        <v>178</v>
      </c>
      <c r="F60" s="56">
        <v>0</v>
      </c>
      <c r="G60" s="57">
        <v>0</v>
      </c>
      <c r="H60" s="57">
        <v>0</v>
      </c>
      <c r="I60" s="56">
        <v>270</v>
      </c>
      <c r="J60" s="57">
        <v>92</v>
      </c>
      <c r="K60" s="56">
        <v>178</v>
      </c>
      <c r="L60" s="57">
        <v>0</v>
      </c>
      <c r="M60" s="57">
        <v>0</v>
      </c>
      <c r="N60" s="56">
        <v>2</v>
      </c>
    </row>
    <row r="61" spans="1:14" s="5" customFormat="1" ht="10.5" customHeight="1">
      <c r="A61" s="10"/>
      <c r="B61" s="11" t="s">
        <v>93</v>
      </c>
      <c r="C61" s="55">
        <v>0</v>
      </c>
      <c r="D61" s="52">
        <v>0</v>
      </c>
      <c r="E61" s="52">
        <v>0</v>
      </c>
      <c r="F61" s="53">
        <v>0</v>
      </c>
      <c r="G61" s="52">
        <v>0</v>
      </c>
      <c r="H61" s="52">
        <v>0</v>
      </c>
      <c r="I61" s="53">
        <v>0</v>
      </c>
      <c r="J61" s="52">
        <v>0</v>
      </c>
      <c r="K61" s="52">
        <v>0</v>
      </c>
      <c r="L61" s="52">
        <v>0</v>
      </c>
      <c r="M61" s="52">
        <v>0</v>
      </c>
      <c r="N61" s="52">
        <v>0</v>
      </c>
    </row>
    <row r="62" spans="1:14" s="5" customFormat="1" ht="10.5" customHeight="1">
      <c r="A62" s="10"/>
      <c r="B62" s="11" t="s">
        <v>92</v>
      </c>
      <c r="C62" s="55">
        <v>0</v>
      </c>
      <c r="D62" s="52">
        <v>0</v>
      </c>
      <c r="E62" s="52">
        <v>0</v>
      </c>
      <c r="F62" s="53">
        <v>0</v>
      </c>
      <c r="G62" s="52">
        <v>0</v>
      </c>
      <c r="H62" s="52">
        <v>0</v>
      </c>
      <c r="I62" s="53">
        <v>0</v>
      </c>
      <c r="J62" s="52">
        <v>0</v>
      </c>
      <c r="K62" s="52">
        <v>0</v>
      </c>
      <c r="L62" s="52">
        <v>0</v>
      </c>
      <c r="M62" s="52">
        <v>0</v>
      </c>
      <c r="N62" s="52">
        <v>0</v>
      </c>
    </row>
    <row r="63" spans="1:14" s="5" customFormat="1" ht="10.5" customHeight="1">
      <c r="A63" s="10"/>
      <c r="B63" s="10" t="s">
        <v>91</v>
      </c>
      <c r="C63" s="54">
        <v>272</v>
      </c>
      <c r="D63" s="52">
        <v>94</v>
      </c>
      <c r="E63" s="52">
        <v>178</v>
      </c>
      <c r="F63" s="53">
        <v>0</v>
      </c>
      <c r="G63" s="52">
        <v>0</v>
      </c>
      <c r="H63" s="52">
        <v>0</v>
      </c>
      <c r="I63" s="53">
        <v>270</v>
      </c>
      <c r="J63" s="52">
        <v>92</v>
      </c>
      <c r="K63" s="52">
        <v>178</v>
      </c>
      <c r="L63" s="52">
        <v>0</v>
      </c>
      <c r="M63" s="52">
        <v>0</v>
      </c>
      <c r="N63" s="52">
        <v>2</v>
      </c>
    </row>
    <row r="64" spans="1:14" s="5" customFormat="1" ht="6" customHeight="1">
      <c r="A64" s="12"/>
      <c r="B64" s="12"/>
      <c r="C64" s="18"/>
      <c r="D64" s="19"/>
      <c r="E64" s="19"/>
      <c r="F64" s="19"/>
      <c r="G64" s="19"/>
      <c r="H64" s="19"/>
      <c r="I64" s="19"/>
      <c r="J64" s="19"/>
      <c r="K64" s="19"/>
      <c r="L64" s="19"/>
      <c r="M64" s="19"/>
      <c r="N64" s="19"/>
    </row>
    <row r="65" spans="1:1" s="5" customFormat="1" ht="10.5" customHeight="1">
      <c r="A65" s="7" t="s">
        <v>112</v>
      </c>
    </row>
    <row r="66" spans="1:1" s="5" customFormat="1" ht="10.5">
      <c r="A66" s="5" t="s">
        <v>136</v>
      </c>
    </row>
    <row r="67" spans="1:1" s="5" customFormat="1" ht="10.5">
      <c r="A67" s="5" t="s">
        <v>141</v>
      </c>
    </row>
  </sheetData>
  <mergeCells count="18">
    <mergeCell ref="C48:N48"/>
    <mergeCell ref="L11:L12"/>
    <mergeCell ref="M11:M12"/>
    <mergeCell ref="N11:N12"/>
    <mergeCell ref="F11:H11"/>
    <mergeCell ref="I11:K11"/>
    <mergeCell ref="C14:N14"/>
    <mergeCell ref="C31:N31"/>
    <mergeCell ref="A60:B60"/>
    <mergeCell ref="A11:B12"/>
    <mergeCell ref="A55:B55"/>
    <mergeCell ref="A50:B50"/>
    <mergeCell ref="A43:B43"/>
    <mergeCell ref="A33:B33"/>
    <mergeCell ref="A38:B38"/>
    <mergeCell ref="A16:B16"/>
    <mergeCell ref="A21:B21"/>
    <mergeCell ref="A26:B26"/>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O69"/>
  <sheetViews>
    <sheetView zoomScaleNormal="100"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5" ht="13.5" customHeight="1"/>
    <row r="2" spans="1:15" s="38" customFormat="1" ht="13.5" customHeight="1">
      <c r="A2" s="214" t="s">
        <v>134</v>
      </c>
      <c r="B2" s="214"/>
      <c r="C2" s="214"/>
      <c r="D2" s="214"/>
      <c r="E2" s="214"/>
      <c r="F2" s="214"/>
      <c r="G2" s="214"/>
      <c r="H2" s="214"/>
      <c r="I2" s="214"/>
      <c r="J2" s="214"/>
      <c r="K2" s="214"/>
      <c r="L2" s="214"/>
      <c r="M2" s="214"/>
      <c r="N2" s="214"/>
      <c r="O2" s="214"/>
    </row>
    <row r="3" spans="1:15" s="38" customFormat="1" ht="10.5" customHeight="1">
      <c r="A3" s="63"/>
      <c r="B3" s="63"/>
      <c r="C3" s="63"/>
      <c r="D3" s="63"/>
      <c r="E3" s="63"/>
      <c r="F3" s="63"/>
      <c r="G3" s="63"/>
      <c r="H3" s="63"/>
      <c r="I3" s="63"/>
      <c r="J3" s="63"/>
      <c r="K3" s="63"/>
      <c r="L3" s="63"/>
      <c r="M3" s="63"/>
    </row>
    <row r="4" spans="1:15" ht="10.5" customHeight="1">
      <c r="A4" s="64" t="s">
        <v>140</v>
      </c>
      <c r="B4" s="64"/>
      <c r="C4" s="64"/>
      <c r="D4" s="64"/>
      <c r="E4" s="64"/>
      <c r="F4" s="64"/>
      <c r="G4" s="64"/>
      <c r="H4" s="64"/>
      <c r="I4" s="64"/>
      <c r="J4" s="64"/>
      <c r="K4" s="64"/>
      <c r="L4" s="64"/>
      <c r="M4" s="64"/>
      <c r="N4" s="64"/>
      <c r="O4" s="64"/>
    </row>
    <row r="5" spans="1:15" ht="10.5" customHeight="1">
      <c r="A5" s="64" t="s">
        <v>139</v>
      </c>
      <c r="B5" s="51"/>
      <c r="C5" s="51"/>
      <c r="D5" s="51"/>
      <c r="E5" s="51"/>
      <c r="F5" s="51"/>
      <c r="G5" s="51"/>
      <c r="H5" s="51"/>
      <c r="I5" s="51"/>
      <c r="J5" s="51"/>
      <c r="K5" s="51"/>
      <c r="L5" s="51"/>
      <c r="M5" s="51"/>
      <c r="N5" s="51"/>
      <c r="O5" s="51"/>
    </row>
    <row r="6" spans="1:15" ht="13.5" customHeight="1"/>
    <row r="7" spans="1:15" s="2" customFormat="1" ht="13.5" customHeight="1">
      <c r="A7" s="214" t="s">
        <v>132</v>
      </c>
      <c r="B7" s="214"/>
      <c r="C7" s="214"/>
      <c r="D7" s="214"/>
      <c r="E7" s="214"/>
      <c r="F7" s="214"/>
      <c r="G7" s="214"/>
      <c r="H7" s="214"/>
      <c r="I7" s="214"/>
      <c r="J7" s="214"/>
      <c r="K7" s="214"/>
      <c r="L7" s="214"/>
      <c r="M7" s="214"/>
      <c r="N7" s="214"/>
    </row>
    <row r="8" spans="1:15" s="4" customFormat="1" ht="10.5" customHeight="1">
      <c r="A8" s="3"/>
    </row>
    <row r="9" spans="1:15" s="5" customFormat="1" ht="10.5" customHeight="1"/>
    <row r="10" spans="1:15" s="5" customFormat="1" ht="10.5" customHeight="1">
      <c r="A10" s="5" t="s">
        <v>110</v>
      </c>
      <c r="B10" s="6"/>
      <c r="C10" s="6"/>
      <c r="D10" s="7"/>
      <c r="E10" s="6"/>
      <c r="F10" s="6"/>
      <c r="G10" s="6"/>
      <c r="H10" s="6"/>
      <c r="I10" s="6"/>
      <c r="J10" s="6"/>
      <c r="K10" s="6"/>
      <c r="L10" s="6"/>
      <c r="M10" s="6"/>
      <c r="N10" s="27" t="s">
        <v>138</v>
      </c>
    </row>
    <row r="11" spans="1:15" s="5" customFormat="1" ht="12" customHeight="1">
      <c r="A11" s="196" t="s">
        <v>130</v>
      </c>
      <c r="B11" s="197"/>
      <c r="C11" s="29"/>
      <c r="D11" s="30" t="s">
        <v>129</v>
      </c>
      <c r="E11" s="31"/>
      <c r="F11" s="200" t="s">
        <v>128</v>
      </c>
      <c r="G11" s="201"/>
      <c r="H11" s="202"/>
      <c r="I11" s="200" t="s">
        <v>127</v>
      </c>
      <c r="J11" s="201"/>
      <c r="K11" s="202"/>
      <c r="L11" s="203" t="s">
        <v>126</v>
      </c>
      <c r="M11" s="203" t="s">
        <v>125</v>
      </c>
      <c r="N11" s="205" t="s">
        <v>137</v>
      </c>
    </row>
    <row r="12" spans="1:15" s="5" customFormat="1" ht="12" customHeight="1">
      <c r="A12" s="198"/>
      <c r="B12" s="199"/>
      <c r="C12" s="8" t="s">
        <v>118</v>
      </c>
      <c r="D12" s="9" t="s">
        <v>123</v>
      </c>
      <c r="E12" s="8" t="s">
        <v>122</v>
      </c>
      <c r="F12" s="8" t="s">
        <v>118</v>
      </c>
      <c r="G12" s="8" t="s">
        <v>123</v>
      </c>
      <c r="H12" s="8" t="s">
        <v>122</v>
      </c>
      <c r="I12" s="8" t="s">
        <v>118</v>
      </c>
      <c r="J12" s="8" t="s">
        <v>123</v>
      </c>
      <c r="K12" s="8" t="s">
        <v>122</v>
      </c>
      <c r="L12" s="204"/>
      <c r="M12" s="204"/>
      <c r="N12" s="206"/>
    </row>
    <row r="13" spans="1:15" s="5" customFormat="1" ht="6" customHeight="1">
      <c r="A13" s="46"/>
      <c r="B13" s="46"/>
      <c r="C13" s="47"/>
      <c r="D13" s="46"/>
      <c r="E13" s="46"/>
      <c r="F13" s="46"/>
      <c r="G13" s="46"/>
      <c r="H13" s="46"/>
      <c r="I13" s="46"/>
      <c r="J13" s="46"/>
      <c r="K13" s="46"/>
      <c r="L13" s="45"/>
      <c r="M13" s="45"/>
      <c r="N13" s="45"/>
    </row>
    <row r="14" spans="1:15" s="5" customFormat="1" ht="10.5" customHeight="1">
      <c r="A14" s="10"/>
      <c r="B14" s="43"/>
      <c r="C14" s="207" t="s">
        <v>121</v>
      </c>
      <c r="D14" s="208"/>
      <c r="E14" s="208"/>
      <c r="F14" s="208"/>
      <c r="G14" s="208"/>
      <c r="H14" s="208"/>
      <c r="I14" s="208"/>
      <c r="J14" s="208"/>
      <c r="K14" s="208"/>
      <c r="L14" s="208"/>
      <c r="M14" s="208"/>
      <c r="N14" s="208"/>
    </row>
    <row r="15" spans="1:15" s="5" customFormat="1" ht="6" customHeight="1">
      <c r="A15" s="10"/>
      <c r="B15" s="11"/>
      <c r="C15" s="60"/>
      <c r="D15" s="59"/>
      <c r="E15" s="59"/>
      <c r="F15" s="59"/>
      <c r="G15" s="59"/>
      <c r="H15" s="59"/>
      <c r="I15" s="59"/>
      <c r="J15" s="59"/>
      <c r="K15" s="59"/>
      <c r="L15" s="59"/>
      <c r="M15" s="59"/>
      <c r="N15" s="59"/>
    </row>
    <row r="16" spans="1:15" s="22" customFormat="1" ht="10.5" customHeight="1">
      <c r="A16" s="211" t="s">
        <v>118</v>
      </c>
      <c r="B16" s="213"/>
      <c r="C16" s="56">
        <v>139237</v>
      </c>
      <c r="D16" s="56">
        <v>73622</v>
      </c>
      <c r="E16" s="56">
        <v>65615</v>
      </c>
      <c r="F16" s="56">
        <v>16751</v>
      </c>
      <c r="G16" s="56">
        <v>11428</v>
      </c>
      <c r="H16" s="56">
        <v>5323</v>
      </c>
      <c r="I16" s="56">
        <v>118013</v>
      </c>
      <c r="J16" s="56">
        <v>59647</v>
      </c>
      <c r="K16" s="56">
        <v>58366</v>
      </c>
      <c r="L16" s="56">
        <v>140</v>
      </c>
      <c r="M16" s="56">
        <v>171</v>
      </c>
      <c r="N16" s="56">
        <v>4162</v>
      </c>
    </row>
    <row r="17" spans="1:14" s="5" customFormat="1" ht="10.5" customHeight="1">
      <c r="A17" s="10"/>
      <c r="B17" s="11" t="s">
        <v>115</v>
      </c>
      <c r="C17" s="53">
        <v>29220</v>
      </c>
      <c r="D17" s="53">
        <v>21878</v>
      </c>
      <c r="E17" s="53">
        <v>7342</v>
      </c>
      <c r="F17" s="53">
        <v>10606</v>
      </c>
      <c r="G17" s="53">
        <v>7973</v>
      </c>
      <c r="H17" s="53">
        <v>2633</v>
      </c>
      <c r="I17" s="53">
        <v>17679</v>
      </c>
      <c r="J17" s="53">
        <v>13345</v>
      </c>
      <c r="K17" s="53">
        <v>4334</v>
      </c>
      <c r="L17" s="53">
        <v>23</v>
      </c>
      <c r="M17" s="53">
        <v>0</v>
      </c>
      <c r="N17" s="53">
        <v>912</v>
      </c>
    </row>
    <row r="18" spans="1:14" s="5" customFormat="1" ht="10.5" customHeight="1">
      <c r="A18" s="10"/>
      <c r="B18" s="11" t="s">
        <v>114</v>
      </c>
      <c r="C18" s="53">
        <v>4639</v>
      </c>
      <c r="D18" s="53">
        <v>1819</v>
      </c>
      <c r="E18" s="53">
        <v>2820</v>
      </c>
      <c r="F18" s="53">
        <v>825</v>
      </c>
      <c r="G18" s="53">
        <v>441</v>
      </c>
      <c r="H18" s="53">
        <v>384</v>
      </c>
      <c r="I18" s="53">
        <v>3658</v>
      </c>
      <c r="J18" s="53">
        <v>1289</v>
      </c>
      <c r="K18" s="53">
        <v>2369</v>
      </c>
      <c r="L18" s="53">
        <v>0</v>
      </c>
      <c r="M18" s="53">
        <v>0</v>
      </c>
      <c r="N18" s="53">
        <v>156</v>
      </c>
    </row>
    <row r="19" spans="1:14" s="5" customFormat="1" ht="10.5" customHeight="1">
      <c r="A19" s="10"/>
      <c r="B19" s="11" t="s">
        <v>113</v>
      </c>
      <c r="C19" s="53">
        <v>105378</v>
      </c>
      <c r="D19" s="53">
        <v>49925</v>
      </c>
      <c r="E19" s="53">
        <v>55453</v>
      </c>
      <c r="F19" s="53">
        <v>5320</v>
      </c>
      <c r="G19" s="53">
        <v>3014</v>
      </c>
      <c r="H19" s="53">
        <v>2306</v>
      </c>
      <c r="I19" s="53">
        <v>96676</v>
      </c>
      <c r="J19" s="53">
        <v>45013</v>
      </c>
      <c r="K19" s="53">
        <v>51663</v>
      </c>
      <c r="L19" s="53">
        <v>117</v>
      </c>
      <c r="M19" s="53">
        <v>171</v>
      </c>
      <c r="N19" s="53">
        <v>3094</v>
      </c>
    </row>
    <row r="20" spans="1:14" s="5" customFormat="1" ht="6" customHeight="1">
      <c r="A20" s="10"/>
      <c r="B20" s="11"/>
      <c r="C20" s="61"/>
      <c r="D20" s="58"/>
      <c r="E20" s="58"/>
      <c r="F20" s="58"/>
      <c r="G20" s="58"/>
      <c r="H20" s="58"/>
      <c r="I20" s="58"/>
      <c r="J20" s="58"/>
      <c r="K20" s="58"/>
      <c r="L20" s="58"/>
      <c r="M20" s="58"/>
      <c r="N20" s="58"/>
    </row>
    <row r="21" spans="1:14" s="22" customFormat="1" ht="10.5" customHeight="1">
      <c r="A21" s="211" t="s">
        <v>117</v>
      </c>
      <c r="B21" s="212"/>
      <c r="C21" s="56">
        <v>134076</v>
      </c>
      <c r="D21" s="56">
        <v>73082</v>
      </c>
      <c r="E21" s="56">
        <v>60994</v>
      </c>
      <c r="F21" s="56">
        <v>16751</v>
      </c>
      <c r="G21" s="56">
        <v>11428</v>
      </c>
      <c r="H21" s="56">
        <v>5323</v>
      </c>
      <c r="I21" s="56">
        <v>113045</v>
      </c>
      <c r="J21" s="56">
        <v>59145</v>
      </c>
      <c r="K21" s="56">
        <v>53900</v>
      </c>
      <c r="L21" s="56">
        <v>23</v>
      </c>
      <c r="M21" s="56">
        <v>171</v>
      </c>
      <c r="N21" s="56">
        <v>4086</v>
      </c>
    </row>
    <row r="22" spans="1:14" s="5" customFormat="1" ht="10.5" customHeight="1">
      <c r="A22" s="10"/>
      <c r="B22" s="11" t="s">
        <v>115</v>
      </c>
      <c r="C22" s="53">
        <v>29220</v>
      </c>
      <c r="D22" s="53">
        <v>21878</v>
      </c>
      <c r="E22" s="53">
        <v>7342</v>
      </c>
      <c r="F22" s="53">
        <v>10606</v>
      </c>
      <c r="G22" s="53">
        <v>7973</v>
      </c>
      <c r="H22" s="53">
        <v>2633</v>
      </c>
      <c r="I22" s="53">
        <v>17679</v>
      </c>
      <c r="J22" s="53">
        <v>13345</v>
      </c>
      <c r="K22" s="53">
        <v>4334</v>
      </c>
      <c r="L22" s="53">
        <v>23</v>
      </c>
      <c r="M22" s="61">
        <v>0</v>
      </c>
      <c r="N22" s="53">
        <v>912</v>
      </c>
    </row>
    <row r="23" spans="1:14" s="5" customFormat="1" ht="10.5" customHeight="1">
      <c r="A23" s="10"/>
      <c r="B23" s="11" t="s">
        <v>114</v>
      </c>
      <c r="C23" s="53">
        <v>4487</v>
      </c>
      <c r="D23" s="53">
        <v>1811</v>
      </c>
      <c r="E23" s="53">
        <v>2676</v>
      </c>
      <c r="F23" s="53">
        <v>825</v>
      </c>
      <c r="G23" s="53">
        <v>441</v>
      </c>
      <c r="H23" s="53">
        <v>384</v>
      </c>
      <c r="I23" s="53">
        <v>3506</v>
      </c>
      <c r="J23" s="53">
        <v>1281</v>
      </c>
      <c r="K23" s="53">
        <v>2225</v>
      </c>
      <c r="L23" s="61">
        <v>0</v>
      </c>
      <c r="M23" s="61">
        <v>0</v>
      </c>
      <c r="N23" s="53">
        <v>156</v>
      </c>
    </row>
    <row r="24" spans="1:14" s="5" customFormat="1" ht="10.5" customHeight="1">
      <c r="A24" s="10"/>
      <c r="B24" s="11" t="s">
        <v>113</v>
      </c>
      <c r="C24" s="53">
        <v>100369</v>
      </c>
      <c r="D24" s="53">
        <v>49393</v>
      </c>
      <c r="E24" s="53">
        <v>50976</v>
      </c>
      <c r="F24" s="53">
        <v>5320</v>
      </c>
      <c r="G24" s="53">
        <v>3014</v>
      </c>
      <c r="H24" s="53">
        <v>2306</v>
      </c>
      <c r="I24" s="53">
        <v>91860</v>
      </c>
      <c r="J24" s="53">
        <v>44519</v>
      </c>
      <c r="K24" s="53">
        <v>47341</v>
      </c>
      <c r="L24" s="61">
        <v>0</v>
      </c>
      <c r="M24" s="53">
        <v>171</v>
      </c>
      <c r="N24" s="53">
        <v>3018</v>
      </c>
    </row>
    <row r="25" spans="1:14" s="5" customFormat="1" ht="6" customHeight="1">
      <c r="A25" s="10"/>
      <c r="B25" s="11"/>
      <c r="C25" s="61"/>
      <c r="D25" s="58"/>
      <c r="E25" s="58"/>
      <c r="F25" s="58"/>
      <c r="G25" s="58"/>
      <c r="H25" s="58"/>
      <c r="I25" s="58"/>
      <c r="J25" s="58"/>
      <c r="K25" s="58"/>
      <c r="L25" s="58"/>
      <c r="M25" s="58"/>
      <c r="N25" s="58"/>
    </row>
    <row r="26" spans="1:14" s="22" customFormat="1" ht="10.5" customHeight="1">
      <c r="A26" s="211" t="s">
        <v>116</v>
      </c>
      <c r="B26" s="212"/>
      <c r="C26" s="56">
        <v>5161</v>
      </c>
      <c r="D26" s="56">
        <v>540</v>
      </c>
      <c r="E26" s="56">
        <v>4621</v>
      </c>
      <c r="F26" s="56">
        <v>0</v>
      </c>
      <c r="G26" s="57">
        <v>0</v>
      </c>
      <c r="H26" s="57">
        <v>0</v>
      </c>
      <c r="I26" s="56">
        <v>4968</v>
      </c>
      <c r="J26" s="56">
        <v>502</v>
      </c>
      <c r="K26" s="56">
        <v>4466</v>
      </c>
      <c r="L26" s="56">
        <v>117</v>
      </c>
      <c r="M26" s="57">
        <v>0</v>
      </c>
      <c r="N26" s="56">
        <v>76</v>
      </c>
    </row>
    <row r="27" spans="1:14" s="5" customFormat="1" ht="10.5" customHeight="1">
      <c r="A27" s="10"/>
      <c r="B27" s="11" t="s">
        <v>115</v>
      </c>
      <c r="C27" s="61">
        <v>0</v>
      </c>
      <c r="D27" s="61">
        <v>0</v>
      </c>
      <c r="E27" s="61">
        <v>0</v>
      </c>
      <c r="F27" s="53">
        <v>0</v>
      </c>
      <c r="G27" s="61">
        <v>0</v>
      </c>
      <c r="H27" s="61">
        <v>0</v>
      </c>
      <c r="I27" s="53">
        <v>0</v>
      </c>
      <c r="J27" s="61">
        <v>0</v>
      </c>
      <c r="K27" s="61">
        <v>0</v>
      </c>
      <c r="L27" s="61">
        <v>0</v>
      </c>
      <c r="M27" s="61">
        <v>0</v>
      </c>
      <c r="N27" s="61">
        <v>0</v>
      </c>
    </row>
    <row r="28" spans="1:14" s="5" customFormat="1" ht="10.5" customHeight="1">
      <c r="A28" s="10"/>
      <c r="B28" s="11" t="s">
        <v>114</v>
      </c>
      <c r="C28" s="53">
        <v>152</v>
      </c>
      <c r="D28" s="53">
        <v>8</v>
      </c>
      <c r="E28" s="53">
        <v>144</v>
      </c>
      <c r="F28" s="53">
        <v>0</v>
      </c>
      <c r="G28" s="61">
        <v>0</v>
      </c>
      <c r="H28" s="61">
        <v>0</v>
      </c>
      <c r="I28" s="53">
        <v>152</v>
      </c>
      <c r="J28" s="53">
        <v>8</v>
      </c>
      <c r="K28" s="53">
        <v>144</v>
      </c>
      <c r="L28" s="61">
        <v>0</v>
      </c>
      <c r="M28" s="61">
        <v>0</v>
      </c>
      <c r="N28" s="61">
        <v>0</v>
      </c>
    </row>
    <row r="29" spans="1:14" s="5" customFormat="1" ht="10.5" customHeight="1">
      <c r="A29" s="10"/>
      <c r="B29" s="11" t="s">
        <v>113</v>
      </c>
      <c r="C29" s="53">
        <v>5009</v>
      </c>
      <c r="D29" s="53">
        <v>532</v>
      </c>
      <c r="E29" s="53">
        <v>4477</v>
      </c>
      <c r="F29" s="53">
        <v>0</v>
      </c>
      <c r="G29" s="61">
        <v>0</v>
      </c>
      <c r="H29" s="61">
        <v>0</v>
      </c>
      <c r="I29" s="53">
        <v>4816</v>
      </c>
      <c r="J29" s="53">
        <v>494</v>
      </c>
      <c r="K29" s="53">
        <v>4322</v>
      </c>
      <c r="L29" s="53">
        <v>117</v>
      </c>
      <c r="M29" s="61">
        <v>0</v>
      </c>
      <c r="N29" s="53">
        <v>76</v>
      </c>
    </row>
    <row r="30" spans="1:14" s="5" customFormat="1" ht="6" customHeight="1">
      <c r="A30" s="10"/>
      <c r="B30" s="11"/>
      <c r="C30" s="60"/>
      <c r="D30" s="59"/>
      <c r="E30" s="59"/>
      <c r="F30" s="59"/>
      <c r="G30" s="59"/>
      <c r="H30" s="59"/>
      <c r="I30" s="59"/>
      <c r="J30" s="59"/>
      <c r="K30" s="59"/>
      <c r="L30" s="59"/>
      <c r="M30" s="59"/>
      <c r="N30" s="59"/>
    </row>
    <row r="31" spans="1:14" s="5" customFormat="1" ht="10.5" customHeight="1">
      <c r="A31" s="10"/>
      <c r="B31" s="43"/>
      <c r="C31" s="207" t="s">
        <v>120</v>
      </c>
      <c r="D31" s="209"/>
      <c r="E31" s="209"/>
      <c r="F31" s="209"/>
      <c r="G31" s="209"/>
      <c r="H31" s="209"/>
      <c r="I31" s="209"/>
      <c r="J31" s="209"/>
      <c r="K31" s="209"/>
      <c r="L31" s="209"/>
      <c r="M31" s="209"/>
      <c r="N31" s="209"/>
    </row>
    <row r="32" spans="1:14" s="5" customFormat="1" ht="6" customHeight="1">
      <c r="A32" s="10"/>
      <c r="B32" s="11"/>
      <c r="C32" s="60"/>
      <c r="D32" s="59"/>
      <c r="E32" s="59"/>
      <c r="F32" s="59"/>
      <c r="G32" s="59"/>
      <c r="H32" s="59"/>
      <c r="I32" s="59"/>
      <c r="J32" s="59"/>
      <c r="K32" s="59"/>
      <c r="L32" s="59"/>
      <c r="M32" s="59"/>
      <c r="N32" s="59"/>
    </row>
    <row r="33" spans="1:14" s="22" customFormat="1" ht="10.5" customHeight="1">
      <c r="A33" s="211" t="s">
        <v>118</v>
      </c>
      <c r="B33" s="212"/>
      <c r="C33" s="56">
        <v>137624</v>
      </c>
      <c r="D33" s="56">
        <v>72662</v>
      </c>
      <c r="E33" s="56">
        <v>64962</v>
      </c>
      <c r="F33" s="56">
        <v>16751</v>
      </c>
      <c r="G33" s="56">
        <v>11428</v>
      </c>
      <c r="H33" s="56">
        <v>5323</v>
      </c>
      <c r="I33" s="56">
        <v>116404</v>
      </c>
      <c r="J33" s="56">
        <v>58689</v>
      </c>
      <c r="K33" s="56">
        <v>57715</v>
      </c>
      <c r="L33" s="56">
        <v>140</v>
      </c>
      <c r="M33" s="56">
        <v>171</v>
      </c>
      <c r="N33" s="56">
        <v>4158</v>
      </c>
    </row>
    <row r="34" spans="1:14" s="5" customFormat="1" ht="10.5" customHeight="1">
      <c r="A34" s="10"/>
      <c r="B34" s="11" t="s">
        <v>115</v>
      </c>
      <c r="C34" s="53">
        <v>28960</v>
      </c>
      <c r="D34" s="53">
        <v>21656</v>
      </c>
      <c r="E34" s="53">
        <v>7304</v>
      </c>
      <c r="F34" s="53">
        <v>10606</v>
      </c>
      <c r="G34" s="53">
        <v>7973</v>
      </c>
      <c r="H34" s="53">
        <v>2633</v>
      </c>
      <c r="I34" s="53">
        <v>17420</v>
      </c>
      <c r="J34" s="53">
        <v>13124</v>
      </c>
      <c r="K34" s="53">
        <v>4296</v>
      </c>
      <c r="L34" s="53">
        <v>23</v>
      </c>
      <c r="M34" s="53">
        <v>0</v>
      </c>
      <c r="N34" s="53">
        <v>911</v>
      </c>
    </row>
    <row r="35" spans="1:14" s="5" customFormat="1" ht="10.5" customHeight="1">
      <c r="A35" s="10"/>
      <c r="B35" s="11" t="s">
        <v>114</v>
      </c>
      <c r="C35" s="53">
        <v>4639</v>
      </c>
      <c r="D35" s="53">
        <v>1819</v>
      </c>
      <c r="E35" s="53">
        <v>2820</v>
      </c>
      <c r="F35" s="53">
        <v>825</v>
      </c>
      <c r="G35" s="53">
        <v>441</v>
      </c>
      <c r="H35" s="53">
        <v>384</v>
      </c>
      <c r="I35" s="53">
        <v>3658</v>
      </c>
      <c r="J35" s="53">
        <v>1289</v>
      </c>
      <c r="K35" s="53">
        <v>2369</v>
      </c>
      <c r="L35" s="53">
        <v>0</v>
      </c>
      <c r="M35" s="53">
        <v>0</v>
      </c>
      <c r="N35" s="53">
        <v>156</v>
      </c>
    </row>
    <row r="36" spans="1:14" s="5" customFormat="1" ht="10.5" customHeight="1">
      <c r="A36" s="10"/>
      <c r="B36" s="11" t="s">
        <v>113</v>
      </c>
      <c r="C36" s="53">
        <v>104025</v>
      </c>
      <c r="D36" s="53">
        <v>49187</v>
      </c>
      <c r="E36" s="53">
        <v>54838</v>
      </c>
      <c r="F36" s="53">
        <v>5320</v>
      </c>
      <c r="G36" s="53">
        <v>3014</v>
      </c>
      <c r="H36" s="53">
        <v>2306</v>
      </c>
      <c r="I36" s="53">
        <v>95326</v>
      </c>
      <c r="J36" s="53">
        <v>44276</v>
      </c>
      <c r="K36" s="53">
        <v>51050</v>
      </c>
      <c r="L36" s="53">
        <v>117</v>
      </c>
      <c r="M36" s="53">
        <v>171</v>
      </c>
      <c r="N36" s="53">
        <v>3091</v>
      </c>
    </row>
    <row r="37" spans="1:14" s="5" customFormat="1" ht="6" customHeight="1">
      <c r="A37" s="10"/>
      <c r="B37" s="11"/>
      <c r="C37" s="61"/>
      <c r="D37" s="58"/>
      <c r="E37" s="58"/>
      <c r="F37" s="58"/>
      <c r="G37" s="58"/>
      <c r="H37" s="58"/>
      <c r="I37" s="58"/>
      <c r="J37" s="58"/>
      <c r="K37" s="58"/>
      <c r="L37" s="58"/>
      <c r="M37" s="58"/>
      <c r="N37" s="58"/>
    </row>
    <row r="38" spans="1:14" s="22" customFormat="1" ht="10.5" customHeight="1">
      <c r="A38" s="211" t="s">
        <v>117</v>
      </c>
      <c r="B38" s="212"/>
      <c r="C38" s="56">
        <v>132757</v>
      </c>
      <c r="D38" s="56">
        <v>72225</v>
      </c>
      <c r="E38" s="56">
        <v>60532</v>
      </c>
      <c r="F38" s="56">
        <v>16751</v>
      </c>
      <c r="G38" s="56">
        <v>11428</v>
      </c>
      <c r="H38" s="56">
        <v>5323</v>
      </c>
      <c r="I38" s="56">
        <v>111727</v>
      </c>
      <c r="J38" s="56">
        <v>58289</v>
      </c>
      <c r="K38" s="56">
        <v>53438</v>
      </c>
      <c r="L38" s="56">
        <v>23</v>
      </c>
      <c r="M38" s="56">
        <v>171</v>
      </c>
      <c r="N38" s="56">
        <v>4085</v>
      </c>
    </row>
    <row r="39" spans="1:14" s="5" customFormat="1" ht="10.5" customHeight="1">
      <c r="A39" s="10"/>
      <c r="B39" s="11" t="s">
        <v>115</v>
      </c>
      <c r="C39" s="53">
        <v>28960</v>
      </c>
      <c r="D39" s="58">
        <v>21656</v>
      </c>
      <c r="E39" s="58">
        <v>7304</v>
      </c>
      <c r="F39" s="53">
        <v>10606</v>
      </c>
      <c r="G39" s="58">
        <v>7973</v>
      </c>
      <c r="H39" s="58">
        <v>2633</v>
      </c>
      <c r="I39" s="53">
        <v>17420</v>
      </c>
      <c r="J39" s="58">
        <v>13124</v>
      </c>
      <c r="K39" s="58">
        <v>4296</v>
      </c>
      <c r="L39" s="58">
        <v>23</v>
      </c>
      <c r="M39" s="58">
        <v>0</v>
      </c>
      <c r="N39" s="58">
        <v>911</v>
      </c>
    </row>
    <row r="40" spans="1:14" s="5" customFormat="1" ht="10.5" customHeight="1">
      <c r="A40" s="10"/>
      <c r="B40" s="11" t="s">
        <v>114</v>
      </c>
      <c r="C40" s="53">
        <v>4487</v>
      </c>
      <c r="D40" s="58">
        <v>1811</v>
      </c>
      <c r="E40" s="58">
        <v>2676</v>
      </c>
      <c r="F40" s="53">
        <v>825</v>
      </c>
      <c r="G40" s="58">
        <v>441</v>
      </c>
      <c r="H40" s="58">
        <v>384</v>
      </c>
      <c r="I40" s="53">
        <v>3506</v>
      </c>
      <c r="J40" s="58">
        <v>1281</v>
      </c>
      <c r="K40" s="58">
        <v>2225</v>
      </c>
      <c r="L40" s="58">
        <v>0</v>
      </c>
      <c r="M40" s="58">
        <v>0</v>
      </c>
      <c r="N40" s="58">
        <v>156</v>
      </c>
    </row>
    <row r="41" spans="1:14" s="5" customFormat="1" ht="10.5" customHeight="1">
      <c r="A41" s="10"/>
      <c r="B41" s="11" t="s">
        <v>113</v>
      </c>
      <c r="C41" s="53">
        <v>99310</v>
      </c>
      <c r="D41" s="58">
        <v>48758</v>
      </c>
      <c r="E41" s="58">
        <v>50552</v>
      </c>
      <c r="F41" s="53">
        <v>5320</v>
      </c>
      <c r="G41" s="58">
        <v>3014</v>
      </c>
      <c r="H41" s="58">
        <v>2306</v>
      </c>
      <c r="I41" s="53">
        <v>90801</v>
      </c>
      <c r="J41" s="58">
        <v>43884</v>
      </c>
      <c r="K41" s="58">
        <v>46917</v>
      </c>
      <c r="L41" s="58">
        <v>0</v>
      </c>
      <c r="M41" s="58">
        <v>171</v>
      </c>
      <c r="N41" s="58">
        <v>3018</v>
      </c>
    </row>
    <row r="42" spans="1:14" s="5" customFormat="1" ht="6" customHeight="1">
      <c r="A42" s="10"/>
      <c r="B42" s="11"/>
      <c r="C42" s="61"/>
      <c r="D42" s="58"/>
      <c r="E42" s="58"/>
      <c r="F42" s="58"/>
      <c r="G42" s="58"/>
      <c r="H42" s="58"/>
      <c r="I42" s="58"/>
      <c r="J42" s="58"/>
      <c r="K42" s="58"/>
      <c r="L42" s="58"/>
      <c r="M42" s="58"/>
      <c r="N42" s="58"/>
    </row>
    <row r="43" spans="1:14" s="22" customFormat="1" ht="10.5" customHeight="1">
      <c r="A43" s="211" t="s">
        <v>116</v>
      </c>
      <c r="B43" s="212"/>
      <c r="C43" s="56">
        <v>4867</v>
      </c>
      <c r="D43" s="56">
        <v>437</v>
      </c>
      <c r="E43" s="56">
        <v>4430</v>
      </c>
      <c r="F43" s="56">
        <v>0</v>
      </c>
      <c r="G43" s="57">
        <v>0</v>
      </c>
      <c r="H43" s="57">
        <v>0</v>
      </c>
      <c r="I43" s="56">
        <v>4677</v>
      </c>
      <c r="J43" s="56">
        <v>400</v>
      </c>
      <c r="K43" s="56">
        <v>4277</v>
      </c>
      <c r="L43" s="56">
        <v>117</v>
      </c>
      <c r="M43" s="57">
        <v>0</v>
      </c>
      <c r="N43" s="56">
        <v>73</v>
      </c>
    </row>
    <row r="44" spans="1:14" s="5" customFormat="1" ht="10.5" customHeight="1">
      <c r="A44" s="10"/>
      <c r="B44" s="11" t="s">
        <v>115</v>
      </c>
      <c r="C44" s="61">
        <v>0</v>
      </c>
      <c r="D44" s="58">
        <v>0</v>
      </c>
      <c r="E44" s="58">
        <v>0</v>
      </c>
      <c r="F44" s="53">
        <v>0</v>
      </c>
      <c r="G44" s="52">
        <v>0</v>
      </c>
      <c r="H44" s="52">
        <v>0</v>
      </c>
      <c r="I44" s="53">
        <v>0</v>
      </c>
      <c r="J44" s="58">
        <v>0</v>
      </c>
      <c r="K44" s="58">
        <v>0</v>
      </c>
      <c r="L44" s="58">
        <v>0</v>
      </c>
      <c r="M44" s="52">
        <v>0</v>
      </c>
      <c r="N44" s="52">
        <v>0</v>
      </c>
    </row>
    <row r="45" spans="1:14" s="5" customFormat="1" ht="10.5" customHeight="1">
      <c r="A45" s="10"/>
      <c r="B45" s="11" t="s">
        <v>114</v>
      </c>
      <c r="C45" s="53">
        <v>152</v>
      </c>
      <c r="D45" s="58">
        <v>8</v>
      </c>
      <c r="E45" s="58">
        <v>144</v>
      </c>
      <c r="F45" s="53">
        <v>0</v>
      </c>
      <c r="G45" s="52">
        <v>0</v>
      </c>
      <c r="H45" s="52">
        <v>0</v>
      </c>
      <c r="I45" s="53">
        <v>152</v>
      </c>
      <c r="J45" s="58">
        <v>8</v>
      </c>
      <c r="K45" s="58">
        <v>144</v>
      </c>
      <c r="L45" s="58">
        <v>0</v>
      </c>
      <c r="M45" s="52">
        <v>0</v>
      </c>
      <c r="N45" s="52">
        <v>0</v>
      </c>
    </row>
    <row r="46" spans="1:14" s="5" customFormat="1" ht="10.5" customHeight="1">
      <c r="A46" s="10"/>
      <c r="B46" s="11" t="s">
        <v>113</v>
      </c>
      <c r="C46" s="53">
        <v>4715</v>
      </c>
      <c r="D46" s="58">
        <v>429</v>
      </c>
      <c r="E46" s="58">
        <v>4286</v>
      </c>
      <c r="F46" s="53">
        <v>0</v>
      </c>
      <c r="G46" s="52">
        <v>0</v>
      </c>
      <c r="H46" s="52">
        <v>0</v>
      </c>
      <c r="I46" s="53">
        <v>4525</v>
      </c>
      <c r="J46" s="58">
        <v>392</v>
      </c>
      <c r="K46" s="58">
        <v>4133</v>
      </c>
      <c r="L46" s="58">
        <v>117</v>
      </c>
      <c r="M46" s="52">
        <v>0</v>
      </c>
      <c r="N46" s="58">
        <v>73</v>
      </c>
    </row>
    <row r="47" spans="1:14" s="5" customFormat="1" ht="6" customHeight="1">
      <c r="A47" s="10"/>
      <c r="B47" s="11"/>
      <c r="C47" s="60"/>
      <c r="D47" s="59"/>
      <c r="E47" s="59"/>
      <c r="F47" s="59"/>
      <c r="G47" s="59"/>
      <c r="H47" s="59"/>
      <c r="I47" s="59"/>
      <c r="J47" s="59"/>
      <c r="K47" s="59"/>
      <c r="L47" s="59"/>
      <c r="M47" s="59"/>
      <c r="N47" s="59"/>
    </row>
    <row r="48" spans="1:14" s="22" customFormat="1" ht="10.5" customHeight="1">
      <c r="A48" s="20"/>
      <c r="B48" s="21"/>
      <c r="C48" s="207" t="s">
        <v>119</v>
      </c>
      <c r="D48" s="209"/>
      <c r="E48" s="209"/>
      <c r="F48" s="209"/>
      <c r="G48" s="209"/>
      <c r="H48" s="209"/>
      <c r="I48" s="209"/>
      <c r="J48" s="209"/>
      <c r="K48" s="209"/>
      <c r="L48" s="209"/>
      <c r="M48" s="209"/>
      <c r="N48" s="209"/>
    </row>
    <row r="49" spans="1:15" s="5" customFormat="1" ht="6" customHeight="1">
      <c r="A49" s="10"/>
      <c r="B49" s="11"/>
      <c r="C49" s="60"/>
      <c r="D49" s="59"/>
      <c r="E49" s="59"/>
      <c r="F49" s="59"/>
      <c r="G49" s="59"/>
      <c r="H49" s="59"/>
      <c r="I49" s="59"/>
      <c r="J49" s="59"/>
      <c r="K49" s="59"/>
      <c r="L49" s="59"/>
      <c r="M49" s="59"/>
      <c r="N49" s="59"/>
    </row>
    <row r="50" spans="1:15" s="22" customFormat="1" ht="10.5" customHeight="1">
      <c r="A50" s="211" t="s">
        <v>118</v>
      </c>
      <c r="B50" s="212"/>
      <c r="C50" s="56">
        <v>1613</v>
      </c>
      <c r="D50" s="56">
        <v>960</v>
      </c>
      <c r="E50" s="56">
        <v>653</v>
      </c>
      <c r="F50" s="56">
        <v>0</v>
      </c>
      <c r="G50" s="56">
        <v>0</v>
      </c>
      <c r="H50" s="56">
        <v>0</v>
      </c>
      <c r="I50" s="56">
        <v>1609</v>
      </c>
      <c r="J50" s="56">
        <v>958</v>
      </c>
      <c r="K50" s="56">
        <v>651</v>
      </c>
      <c r="L50" s="56">
        <v>0</v>
      </c>
      <c r="M50" s="56">
        <v>0</v>
      </c>
      <c r="N50" s="56">
        <v>4</v>
      </c>
    </row>
    <row r="51" spans="1:15" s="5" customFormat="1" ht="10.5" customHeight="1">
      <c r="A51" s="10"/>
      <c r="B51" s="11" t="s">
        <v>115</v>
      </c>
      <c r="C51" s="53">
        <v>260</v>
      </c>
      <c r="D51" s="53">
        <v>222</v>
      </c>
      <c r="E51" s="53">
        <v>38</v>
      </c>
      <c r="F51" s="53">
        <v>0</v>
      </c>
      <c r="G51" s="53">
        <v>0</v>
      </c>
      <c r="H51" s="53">
        <v>0</v>
      </c>
      <c r="I51" s="53">
        <v>259</v>
      </c>
      <c r="J51" s="53">
        <v>221</v>
      </c>
      <c r="K51" s="53">
        <v>38</v>
      </c>
      <c r="L51" s="53">
        <v>0</v>
      </c>
      <c r="M51" s="53">
        <v>0</v>
      </c>
      <c r="N51" s="53">
        <v>1</v>
      </c>
    </row>
    <row r="52" spans="1:15" s="5" customFormat="1" ht="10.5" customHeight="1">
      <c r="A52" s="10"/>
      <c r="B52" s="11" t="s">
        <v>114</v>
      </c>
      <c r="C52" s="53">
        <v>0</v>
      </c>
      <c r="D52" s="53">
        <v>0</v>
      </c>
      <c r="E52" s="53">
        <v>0</v>
      </c>
      <c r="F52" s="53">
        <v>0</v>
      </c>
      <c r="G52" s="53">
        <v>0</v>
      </c>
      <c r="H52" s="53">
        <v>0</v>
      </c>
      <c r="I52" s="53">
        <v>0</v>
      </c>
      <c r="J52" s="53">
        <v>0</v>
      </c>
      <c r="K52" s="53">
        <v>0</v>
      </c>
      <c r="L52" s="53">
        <v>0</v>
      </c>
      <c r="M52" s="53">
        <v>0</v>
      </c>
      <c r="N52" s="53">
        <v>0</v>
      </c>
    </row>
    <row r="53" spans="1:15" s="5" customFormat="1" ht="10.5" customHeight="1">
      <c r="A53" s="10"/>
      <c r="B53" s="11" t="s">
        <v>113</v>
      </c>
      <c r="C53" s="53">
        <v>1353</v>
      </c>
      <c r="D53" s="53">
        <v>738</v>
      </c>
      <c r="E53" s="53">
        <v>615</v>
      </c>
      <c r="F53" s="53">
        <v>0</v>
      </c>
      <c r="G53" s="53">
        <v>0</v>
      </c>
      <c r="H53" s="53">
        <v>0</v>
      </c>
      <c r="I53" s="53">
        <v>1350</v>
      </c>
      <c r="J53" s="53">
        <v>737</v>
      </c>
      <c r="K53" s="53">
        <v>613</v>
      </c>
      <c r="L53" s="53">
        <v>0</v>
      </c>
      <c r="M53" s="53">
        <v>0</v>
      </c>
      <c r="N53" s="53">
        <v>3</v>
      </c>
    </row>
    <row r="54" spans="1:15" s="5" customFormat="1" ht="6" customHeight="1">
      <c r="A54" s="10"/>
      <c r="B54" s="11"/>
      <c r="C54" s="55"/>
      <c r="D54" s="52"/>
      <c r="E54" s="52"/>
      <c r="F54" s="52"/>
      <c r="G54" s="52"/>
      <c r="H54" s="52"/>
      <c r="I54" s="58"/>
      <c r="J54" s="52"/>
      <c r="K54" s="52"/>
      <c r="L54" s="52"/>
      <c r="M54" s="52"/>
      <c r="N54" s="52"/>
    </row>
    <row r="55" spans="1:15" s="22" customFormat="1" ht="10.5" customHeight="1">
      <c r="A55" s="211" t="s">
        <v>117</v>
      </c>
      <c r="B55" s="212"/>
      <c r="C55" s="56">
        <v>1319</v>
      </c>
      <c r="D55" s="56">
        <v>857</v>
      </c>
      <c r="E55" s="56">
        <v>462</v>
      </c>
      <c r="F55" s="56">
        <v>0</v>
      </c>
      <c r="G55" s="57">
        <v>0</v>
      </c>
      <c r="H55" s="57">
        <v>0</v>
      </c>
      <c r="I55" s="56">
        <v>1318</v>
      </c>
      <c r="J55" s="56">
        <v>856</v>
      </c>
      <c r="K55" s="56">
        <v>462</v>
      </c>
      <c r="L55" s="57">
        <v>0</v>
      </c>
      <c r="M55" s="57">
        <v>0</v>
      </c>
      <c r="N55" s="56">
        <v>1</v>
      </c>
    </row>
    <row r="56" spans="1:15" s="5" customFormat="1" ht="10.5" customHeight="1">
      <c r="A56" s="10"/>
      <c r="B56" s="11" t="s">
        <v>115</v>
      </c>
      <c r="C56" s="54">
        <v>260</v>
      </c>
      <c r="D56" s="52">
        <v>222</v>
      </c>
      <c r="E56" s="52">
        <v>38</v>
      </c>
      <c r="F56" s="53">
        <v>0</v>
      </c>
      <c r="G56" s="52">
        <v>0</v>
      </c>
      <c r="H56" s="52">
        <v>0</v>
      </c>
      <c r="I56" s="53">
        <v>259</v>
      </c>
      <c r="J56" s="52">
        <v>221</v>
      </c>
      <c r="K56" s="52">
        <v>38</v>
      </c>
      <c r="L56" s="52">
        <v>0</v>
      </c>
      <c r="M56" s="52">
        <v>0</v>
      </c>
      <c r="N56" s="52">
        <v>1</v>
      </c>
    </row>
    <row r="57" spans="1:15" s="5" customFormat="1" ht="10.5" customHeight="1">
      <c r="A57" s="10"/>
      <c r="B57" s="11" t="s">
        <v>114</v>
      </c>
      <c r="C57" s="52">
        <v>0</v>
      </c>
      <c r="D57" s="52">
        <v>0</v>
      </c>
      <c r="E57" s="52">
        <v>0</v>
      </c>
      <c r="F57" s="53">
        <v>0</v>
      </c>
      <c r="G57" s="52">
        <v>0</v>
      </c>
      <c r="H57" s="52">
        <v>0</v>
      </c>
      <c r="I57" s="53">
        <v>0</v>
      </c>
      <c r="J57" s="52">
        <v>0</v>
      </c>
      <c r="K57" s="52">
        <v>0</v>
      </c>
      <c r="L57" s="52">
        <v>0</v>
      </c>
      <c r="M57" s="52">
        <v>0</v>
      </c>
      <c r="N57" s="52">
        <v>0</v>
      </c>
    </row>
    <row r="58" spans="1:15" s="5" customFormat="1" ht="10.5" customHeight="1">
      <c r="A58" s="10"/>
      <c r="B58" s="11" t="s">
        <v>113</v>
      </c>
      <c r="C58" s="54">
        <v>1059</v>
      </c>
      <c r="D58" s="52">
        <v>635</v>
      </c>
      <c r="E58" s="52">
        <v>424</v>
      </c>
      <c r="F58" s="53">
        <v>0</v>
      </c>
      <c r="G58" s="52">
        <v>0</v>
      </c>
      <c r="H58" s="52">
        <v>0</v>
      </c>
      <c r="I58" s="53">
        <v>1059</v>
      </c>
      <c r="J58" s="52">
        <v>635</v>
      </c>
      <c r="K58" s="52">
        <v>424</v>
      </c>
      <c r="L58" s="52">
        <v>0</v>
      </c>
      <c r="M58" s="52">
        <v>0</v>
      </c>
      <c r="N58" s="52">
        <v>0</v>
      </c>
    </row>
    <row r="59" spans="1:15" s="5" customFormat="1" ht="6" customHeight="1">
      <c r="A59" s="10"/>
      <c r="B59" s="11"/>
      <c r="C59" s="55"/>
      <c r="D59" s="52"/>
      <c r="E59" s="52"/>
      <c r="F59" s="52"/>
      <c r="G59" s="52"/>
      <c r="H59" s="52"/>
      <c r="I59" s="58"/>
      <c r="J59" s="52"/>
      <c r="K59" s="52"/>
      <c r="L59" s="52"/>
      <c r="M59" s="52"/>
      <c r="N59" s="52"/>
    </row>
    <row r="60" spans="1:15" s="22" customFormat="1" ht="10.5" customHeight="1">
      <c r="A60" s="211" t="s">
        <v>116</v>
      </c>
      <c r="B60" s="212"/>
      <c r="C60" s="56">
        <v>294</v>
      </c>
      <c r="D60" s="56">
        <v>103</v>
      </c>
      <c r="E60" s="56">
        <v>191</v>
      </c>
      <c r="F60" s="56">
        <v>0</v>
      </c>
      <c r="G60" s="57">
        <v>0</v>
      </c>
      <c r="H60" s="57">
        <v>0</v>
      </c>
      <c r="I60" s="56">
        <v>291</v>
      </c>
      <c r="J60" s="57">
        <v>102</v>
      </c>
      <c r="K60" s="56">
        <v>189</v>
      </c>
      <c r="L60" s="57">
        <v>0</v>
      </c>
      <c r="M60" s="57">
        <v>0</v>
      </c>
      <c r="N60" s="56">
        <v>3</v>
      </c>
    </row>
    <row r="61" spans="1:15" s="5" customFormat="1" ht="10.5" customHeight="1">
      <c r="A61" s="10"/>
      <c r="B61" s="11" t="s">
        <v>115</v>
      </c>
      <c r="C61" s="55">
        <v>0</v>
      </c>
      <c r="D61" s="52">
        <v>0</v>
      </c>
      <c r="E61" s="52">
        <v>0</v>
      </c>
      <c r="F61" s="53">
        <v>0</v>
      </c>
      <c r="G61" s="52">
        <v>0</v>
      </c>
      <c r="H61" s="52">
        <v>0</v>
      </c>
      <c r="I61" s="53">
        <v>0</v>
      </c>
      <c r="J61" s="52">
        <v>0</v>
      </c>
      <c r="K61" s="52">
        <v>0</v>
      </c>
      <c r="L61" s="52">
        <v>0</v>
      </c>
      <c r="M61" s="52">
        <v>0</v>
      </c>
      <c r="N61" s="52">
        <v>0</v>
      </c>
    </row>
    <row r="62" spans="1:15" s="5" customFormat="1" ht="10.5" customHeight="1">
      <c r="A62" s="10"/>
      <c r="B62" s="11" t="s">
        <v>114</v>
      </c>
      <c r="C62" s="55">
        <v>0</v>
      </c>
      <c r="D62" s="52">
        <v>0</v>
      </c>
      <c r="E62" s="52">
        <v>0</v>
      </c>
      <c r="F62" s="53">
        <v>0</v>
      </c>
      <c r="G62" s="52">
        <v>0</v>
      </c>
      <c r="H62" s="52">
        <v>0</v>
      </c>
      <c r="I62" s="53">
        <v>0</v>
      </c>
      <c r="J62" s="52">
        <v>0</v>
      </c>
      <c r="K62" s="52">
        <v>0</v>
      </c>
      <c r="L62" s="52">
        <v>0</v>
      </c>
      <c r="M62" s="52">
        <v>0</v>
      </c>
      <c r="N62" s="52">
        <v>0</v>
      </c>
    </row>
    <row r="63" spans="1:15" s="5" customFormat="1" ht="10.5" customHeight="1">
      <c r="A63" s="10"/>
      <c r="B63" s="10" t="s">
        <v>113</v>
      </c>
      <c r="C63" s="54">
        <v>294</v>
      </c>
      <c r="D63" s="52">
        <v>103</v>
      </c>
      <c r="E63" s="52">
        <v>191</v>
      </c>
      <c r="F63" s="53">
        <v>0</v>
      </c>
      <c r="G63" s="52">
        <v>0</v>
      </c>
      <c r="H63" s="52">
        <v>0</v>
      </c>
      <c r="I63" s="53">
        <v>291</v>
      </c>
      <c r="J63" s="52">
        <v>102</v>
      </c>
      <c r="K63" s="52">
        <v>189</v>
      </c>
      <c r="L63" s="52">
        <v>0</v>
      </c>
      <c r="M63" s="52">
        <v>0</v>
      </c>
      <c r="N63" s="52">
        <v>3</v>
      </c>
      <c r="O63" s="39"/>
    </row>
    <row r="64" spans="1:15" s="5" customFormat="1" ht="6" customHeight="1">
      <c r="A64" s="12"/>
      <c r="B64" s="12"/>
      <c r="C64" s="18"/>
      <c r="D64" s="19"/>
      <c r="E64" s="19"/>
      <c r="F64" s="19"/>
      <c r="G64" s="19"/>
      <c r="H64" s="19"/>
      <c r="I64" s="19"/>
      <c r="J64" s="19"/>
      <c r="K64" s="19"/>
      <c r="L64" s="19"/>
      <c r="M64" s="19"/>
      <c r="N64" s="19"/>
    </row>
    <row r="65" spans="1:1" s="5" customFormat="1" ht="10.5" customHeight="1">
      <c r="A65" s="7" t="s">
        <v>112</v>
      </c>
    </row>
    <row r="66" spans="1:1" s="5" customFormat="1" ht="10.5">
      <c r="A66" s="5" t="s">
        <v>136</v>
      </c>
    </row>
    <row r="67" spans="1:1" s="5" customFormat="1" ht="10.5">
      <c r="A67" s="5" t="s">
        <v>135</v>
      </c>
    </row>
    <row r="68" spans="1:1" s="5" customFormat="1" ht="10.5"/>
    <row r="69" spans="1:1" s="5" customFormat="1" ht="10.5"/>
  </sheetData>
  <mergeCells count="20">
    <mergeCell ref="A60:B60"/>
    <mergeCell ref="A11:B12"/>
    <mergeCell ref="A55:B55"/>
    <mergeCell ref="A50:B50"/>
    <mergeCell ref="A43:B43"/>
    <mergeCell ref="A33:B33"/>
    <mergeCell ref="A38:B38"/>
    <mergeCell ref="A16:B16"/>
    <mergeCell ref="A21:B21"/>
    <mergeCell ref="A26:B26"/>
    <mergeCell ref="A2:O2"/>
    <mergeCell ref="C48:N48"/>
    <mergeCell ref="A7:N7"/>
    <mergeCell ref="L11:L12"/>
    <mergeCell ref="M11:M12"/>
    <mergeCell ref="N11:N12"/>
    <mergeCell ref="F11:H11"/>
    <mergeCell ref="I11:K11"/>
    <mergeCell ref="C14:N14"/>
    <mergeCell ref="C31:N31"/>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3"/>
  <sheetViews>
    <sheetView zoomScaleNormal="100"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6384" width="9.140625" style="1"/>
  </cols>
  <sheetData>
    <row r="1" spans="1:14" s="5" customFormat="1" ht="13.5" customHeight="1">
      <c r="A1" s="62" t="s">
        <v>134</v>
      </c>
      <c r="B1" s="62"/>
      <c r="C1" s="62"/>
      <c r="D1" s="62"/>
      <c r="E1" s="62"/>
      <c r="F1" s="62"/>
      <c r="G1" s="62"/>
      <c r="H1" s="62"/>
      <c r="I1" s="62"/>
      <c r="J1" s="62"/>
      <c r="K1" s="62"/>
      <c r="L1" s="62"/>
      <c r="M1" s="62"/>
    </row>
    <row r="2" spans="1:14" s="5" customFormat="1" ht="10.5" customHeight="1">
      <c r="A2" s="63"/>
      <c r="B2" s="63"/>
      <c r="C2" s="63"/>
      <c r="D2" s="63"/>
      <c r="E2" s="63"/>
      <c r="F2" s="63"/>
      <c r="G2" s="63"/>
      <c r="H2" s="63"/>
      <c r="I2" s="63"/>
      <c r="J2" s="63"/>
      <c r="K2" s="63"/>
      <c r="L2" s="63"/>
      <c r="M2" s="63"/>
    </row>
    <row r="3" spans="1:14" s="5" customFormat="1" ht="10.5" customHeight="1">
      <c r="A3" s="195" t="s">
        <v>133</v>
      </c>
      <c r="B3" s="195"/>
      <c r="C3" s="195"/>
      <c r="D3" s="195"/>
      <c r="E3" s="195"/>
      <c r="F3" s="195"/>
      <c r="G3" s="195"/>
      <c r="H3" s="195"/>
      <c r="I3" s="195"/>
      <c r="J3" s="195"/>
      <c r="K3" s="195"/>
      <c r="L3" s="195"/>
      <c r="M3" s="195"/>
    </row>
    <row r="4" spans="1:14" s="5" customFormat="1" ht="10.5" customHeight="1">
      <c r="A4" s="51"/>
      <c r="B4" s="51"/>
      <c r="C4" s="51"/>
      <c r="D4" s="51"/>
      <c r="E4" s="51"/>
      <c r="F4" s="51"/>
      <c r="G4" s="51"/>
      <c r="H4" s="51"/>
      <c r="I4" s="51"/>
      <c r="J4" s="51"/>
      <c r="K4" s="51"/>
      <c r="L4" s="51"/>
      <c r="M4" s="51"/>
    </row>
    <row r="5" spans="1:14" s="2" customFormat="1" ht="13.5" customHeight="1">
      <c r="A5" s="62" t="s">
        <v>132</v>
      </c>
      <c r="B5" s="62"/>
      <c r="C5" s="62"/>
      <c r="D5" s="62"/>
      <c r="E5" s="62"/>
      <c r="F5" s="62"/>
      <c r="G5" s="62"/>
      <c r="H5" s="62"/>
      <c r="I5" s="62"/>
      <c r="J5" s="62"/>
      <c r="K5" s="62"/>
      <c r="L5" s="62"/>
      <c r="M5" s="62"/>
      <c r="N5" s="62"/>
    </row>
    <row r="6" spans="1:14" s="4" customFormat="1" ht="10.5" customHeight="1">
      <c r="A6" s="3"/>
    </row>
    <row r="7" spans="1:14" s="5" customFormat="1" ht="10.5" customHeight="1"/>
    <row r="8" spans="1:14" s="5" customFormat="1" ht="10.5" customHeight="1">
      <c r="A8" s="5" t="s">
        <v>110</v>
      </c>
      <c r="B8" s="6"/>
      <c r="C8" s="6"/>
      <c r="D8" s="7"/>
      <c r="E8" s="6"/>
      <c r="F8" s="6"/>
      <c r="G8" s="6"/>
      <c r="H8" s="6"/>
      <c r="I8" s="6"/>
      <c r="J8" s="6"/>
      <c r="K8" s="6"/>
      <c r="L8" s="6"/>
      <c r="M8" s="6"/>
      <c r="N8" s="27" t="s">
        <v>131</v>
      </c>
    </row>
    <row r="9" spans="1:14" s="5" customFormat="1" ht="12" customHeight="1">
      <c r="A9" s="196" t="s">
        <v>130</v>
      </c>
      <c r="B9" s="197"/>
      <c r="C9" s="29"/>
      <c r="D9" s="30" t="s">
        <v>129</v>
      </c>
      <c r="E9" s="31"/>
      <c r="F9" s="200" t="s">
        <v>128</v>
      </c>
      <c r="G9" s="201"/>
      <c r="H9" s="202"/>
      <c r="I9" s="200" t="s">
        <v>127</v>
      </c>
      <c r="J9" s="201"/>
      <c r="K9" s="202"/>
      <c r="L9" s="203" t="s">
        <v>126</v>
      </c>
      <c r="M9" s="203" t="s">
        <v>125</v>
      </c>
      <c r="N9" s="200" t="s">
        <v>124</v>
      </c>
    </row>
    <row r="10" spans="1:14" s="5" customFormat="1" ht="12" customHeight="1">
      <c r="A10" s="198"/>
      <c r="B10" s="199"/>
      <c r="C10" s="8" t="s">
        <v>118</v>
      </c>
      <c r="D10" s="9" t="s">
        <v>123</v>
      </c>
      <c r="E10" s="8" t="s">
        <v>122</v>
      </c>
      <c r="F10" s="8" t="s">
        <v>118</v>
      </c>
      <c r="G10" s="8" t="s">
        <v>123</v>
      </c>
      <c r="H10" s="8" t="s">
        <v>122</v>
      </c>
      <c r="I10" s="8" t="s">
        <v>118</v>
      </c>
      <c r="J10" s="8" t="s">
        <v>123</v>
      </c>
      <c r="K10" s="8" t="s">
        <v>122</v>
      </c>
      <c r="L10" s="204"/>
      <c r="M10" s="204"/>
      <c r="N10" s="206"/>
    </row>
    <row r="11" spans="1:14" s="5" customFormat="1" ht="6" customHeight="1">
      <c r="A11" s="46"/>
      <c r="B11" s="46"/>
      <c r="C11" s="47"/>
      <c r="D11" s="46"/>
      <c r="E11" s="46"/>
      <c r="F11" s="46"/>
      <c r="G11" s="46"/>
      <c r="H11" s="46"/>
      <c r="I11" s="46"/>
      <c r="J11" s="46"/>
      <c r="K11" s="46"/>
      <c r="L11" s="45"/>
      <c r="M11" s="45"/>
      <c r="N11" s="45"/>
    </row>
    <row r="12" spans="1:14" s="5" customFormat="1" ht="10.5" customHeight="1">
      <c r="A12" s="10"/>
      <c r="B12" s="43"/>
      <c r="C12" s="207" t="s">
        <v>121</v>
      </c>
      <c r="D12" s="208"/>
      <c r="E12" s="208"/>
      <c r="F12" s="208"/>
      <c r="G12" s="208"/>
      <c r="H12" s="208"/>
      <c r="I12" s="208"/>
      <c r="J12" s="208"/>
      <c r="K12" s="208"/>
      <c r="L12" s="208"/>
      <c r="M12" s="208"/>
      <c r="N12" s="208"/>
    </row>
    <row r="13" spans="1:14" s="5" customFormat="1" ht="6" customHeight="1">
      <c r="A13" s="10"/>
      <c r="B13" s="11"/>
      <c r="C13" s="60"/>
      <c r="D13" s="59"/>
      <c r="E13" s="59"/>
      <c r="F13" s="59"/>
      <c r="G13" s="59"/>
      <c r="H13" s="59"/>
      <c r="I13" s="59"/>
      <c r="J13" s="59"/>
      <c r="K13" s="59"/>
      <c r="L13" s="59"/>
      <c r="M13" s="59"/>
      <c r="N13" s="59"/>
    </row>
    <row r="14" spans="1:14" s="22" customFormat="1" ht="10.5" customHeight="1">
      <c r="A14" s="211" t="s">
        <v>118</v>
      </c>
      <c r="B14" s="213"/>
      <c r="C14" s="56">
        <v>137627</v>
      </c>
      <c r="D14" s="56">
        <v>73345</v>
      </c>
      <c r="E14" s="56">
        <v>64282</v>
      </c>
      <c r="F14" s="56">
        <v>16738</v>
      </c>
      <c r="G14" s="56">
        <v>11472</v>
      </c>
      <c r="H14" s="56">
        <v>5266</v>
      </c>
      <c r="I14" s="56">
        <v>116324</v>
      </c>
      <c r="J14" s="56">
        <v>59316</v>
      </c>
      <c r="K14" s="56">
        <v>57008</v>
      </c>
      <c r="L14" s="56">
        <v>173</v>
      </c>
      <c r="M14" s="56">
        <v>157</v>
      </c>
      <c r="N14" s="56">
        <v>4235</v>
      </c>
    </row>
    <row r="15" spans="1:14" s="5" customFormat="1" ht="10.5" customHeight="1">
      <c r="A15" s="10"/>
      <c r="B15" s="11" t="s">
        <v>115</v>
      </c>
      <c r="C15" s="53">
        <v>29466</v>
      </c>
      <c r="D15" s="53">
        <v>22082</v>
      </c>
      <c r="E15" s="53">
        <v>7384</v>
      </c>
      <c r="F15" s="53">
        <v>10544</v>
      </c>
      <c r="G15" s="53">
        <v>7922</v>
      </c>
      <c r="H15" s="53">
        <v>2622</v>
      </c>
      <c r="I15" s="53">
        <v>17797</v>
      </c>
      <c r="J15" s="53">
        <v>13475</v>
      </c>
      <c r="K15" s="53">
        <v>4322</v>
      </c>
      <c r="L15" s="53">
        <v>21</v>
      </c>
      <c r="M15" s="53">
        <v>0</v>
      </c>
      <c r="N15" s="53">
        <v>1104</v>
      </c>
    </row>
    <row r="16" spans="1:14" s="5" customFormat="1" ht="10.5" customHeight="1">
      <c r="A16" s="10"/>
      <c r="B16" s="11" t="s">
        <v>114</v>
      </c>
      <c r="C16" s="53">
        <v>4568</v>
      </c>
      <c r="D16" s="53">
        <v>1741</v>
      </c>
      <c r="E16" s="53">
        <v>2827</v>
      </c>
      <c r="F16" s="53">
        <v>836</v>
      </c>
      <c r="G16" s="53">
        <v>457</v>
      </c>
      <c r="H16" s="53">
        <v>379</v>
      </c>
      <c r="I16" s="53">
        <v>3648</v>
      </c>
      <c r="J16" s="53">
        <v>1254</v>
      </c>
      <c r="K16" s="53">
        <v>2394</v>
      </c>
      <c r="L16" s="53">
        <v>0</v>
      </c>
      <c r="M16" s="53">
        <v>0</v>
      </c>
      <c r="N16" s="53">
        <v>84</v>
      </c>
    </row>
    <row r="17" spans="1:14" s="5" customFormat="1" ht="10.5" customHeight="1">
      <c r="A17" s="10"/>
      <c r="B17" s="11" t="s">
        <v>113</v>
      </c>
      <c r="C17" s="53">
        <v>103593</v>
      </c>
      <c r="D17" s="53">
        <v>49522</v>
      </c>
      <c r="E17" s="53">
        <v>54071</v>
      </c>
      <c r="F17" s="53">
        <v>5358</v>
      </c>
      <c r="G17" s="53">
        <v>3093</v>
      </c>
      <c r="H17" s="53">
        <v>2265</v>
      </c>
      <c r="I17" s="53">
        <v>94879</v>
      </c>
      <c r="J17" s="53">
        <v>44587</v>
      </c>
      <c r="K17" s="53">
        <v>50292</v>
      </c>
      <c r="L17" s="53">
        <v>152</v>
      </c>
      <c r="M17" s="53">
        <v>157</v>
      </c>
      <c r="N17" s="53">
        <v>3047</v>
      </c>
    </row>
    <row r="18" spans="1:14" s="5" customFormat="1" ht="6" customHeight="1">
      <c r="A18" s="10"/>
      <c r="B18" s="11"/>
      <c r="C18" s="61"/>
      <c r="D18" s="58"/>
      <c r="E18" s="58"/>
      <c r="F18" s="58"/>
      <c r="G18" s="58"/>
      <c r="H18" s="58"/>
      <c r="I18" s="58"/>
      <c r="J18" s="58"/>
      <c r="K18" s="58"/>
      <c r="L18" s="58"/>
      <c r="M18" s="58"/>
      <c r="N18" s="58"/>
    </row>
    <row r="19" spans="1:14" s="22" customFormat="1" ht="10.5" customHeight="1">
      <c r="A19" s="211" t="s">
        <v>117</v>
      </c>
      <c r="B19" s="212"/>
      <c r="C19" s="56">
        <v>132015</v>
      </c>
      <c r="D19" s="56">
        <v>72778</v>
      </c>
      <c r="E19" s="56">
        <v>59237</v>
      </c>
      <c r="F19" s="56">
        <v>16738</v>
      </c>
      <c r="G19" s="56">
        <v>11472</v>
      </c>
      <c r="H19" s="56">
        <v>5266</v>
      </c>
      <c r="I19" s="56">
        <v>110958</v>
      </c>
      <c r="J19" s="56">
        <v>58798</v>
      </c>
      <c r="K19" s="56">
        <v>52160</v>
      </c>
      <c r="L19" s="56">
        <v>21</v>
      </c>
      <c r="M19" s="56">
        <v>157</v>
      </c>
      <c r="N19" s="56">
        <v>4141</v>
      </c>
    </row>
    <row r="20" spans="1:14" s="5" customFormat="1" ht="10.5" customHeight="1">
      <c r="A20" s="10"/>
      <c r="B20" s="11" t="s">
        <v>115</v>
      </c>
      <c r="C20" s="53">
        <v>29466</v>
      </c>
      <c r="D20" s="53">
        <v>22082</v>
      </c>
      <c r="E20" s="53">
        <v>7384</v>
      </c>
      <c r="F20" s="53">
        <v>10544</v>
      </c>
      <c r="G20" s="53">
        <v>7922</v>
      </c>
      <c r="H20" s="53">
        <v>2622</v>
      </c>
      <c r="I20" s="53">
        <v>17797</v>
      </c>
      <c r="J20" s="53">
        <v>13475</v>
      </c>
      <c r="K20" s="53">
        <v>4322</v>
      </c>
      <c r="L20" s="53">
        <v>21</v>
      </c>
      <c r="M20" s="61">
        <v>0</v>
      </c>
      <c r="N20" s="53">
        <v>1104</v>
      </c>
    </row>
    <row r="21" spans="1:14" s="5" customFormat="1" ht="10.5" customHeight="1">
      <c r="A21" s="10"/>
      <c r="B21" s="11" t="s">
        <v>114</v>
      </c>
      <c r="C21" s="53">
        <v>4417</v>
      </c>
      <c r="D21" s="53">
        <v>1735</v>
      </c>
      <c r="E21" s="53">
        <v>2682</v>
      </c>
      <c r="F21" s="53">
        <v>836</v>
      </c>
      <c r="G21" s="53">
        <v>457</v>
      </c>
      <c r="H21" s="53">
        <v>379</v>
      </c>
      <c r="I21" s="53">
        <v>3497</v>
      </c>
      <c r="J21" s="53">
        <v>1248</v>
      </c>
      <c r="K21" s="53">
        <v>2249</v>
      </c>
      <c r="L21" s="61">
        <v>0</v>
      </c>
      <c r="M21" s="61">
        <v>0</v>
      </c>
      <c r="N21" s="53">
        <v>84</v>
      </c>
    </row>
    <row r="22" spans="1:14" s="5" customFormat="1" ht="10.5" customHeight="1">
      <c r="A22" s="10"/>
      <c r="B22" s="11" t="s">
        <v>113</v>
      </c>
      <c r="C22" s="53">
        <v>98132</v>
      </c>
      <c r="D22" s="53">
        <v>48961</v>
      </c>
      <c r="E22" s="53">
        <v>49171</v>
      </c>
      <c r="F22" s="53">
        <v>5358</v>
      </c>
      <c r="G22" s="53">
        <v>3093</v>
      </c>
      <c r="H22" s="53">
        <v>2265</v>
      </c>
      <c r="I22" s="53">
        <v>89664</v>
      </c>
      <c r="J22" s="53">
        <v>44075</v>
      </c>
      <c r="K22" s="53">
        <v>45589</v>
      </c>
      <c r="L22" s="61">
        <v>0</v>
      </c>
      <c r="M22" s="53">
        <v>157</v>
      </c>
      <c r="N22" s="53">
        <v>2953</v>
      </c>
    </row>
    <row r="23" spans="1:14" s="5" customFormat="1" ht="6" customHeight="1">
      <c r="A23" s="10"/>
      <c r="B23" s="11"/>
      <c r="C23" s="61"/>
      <c r="D23" s="58"/>
      <c r="E23" s="58"/>
      <c r="F23" s="58"/>
      <c r="G23" s="58"/>
      <c r="H23" s="58"/>
      <c r="I23" s="58"/>
      <c r="J23" s="58"/>
      <c r="K23" s="58"/>
      <c r="L23" s="58"/>
      <c r="M23" s="58"/>
      <c r="N23" s="58"/>
    </row>
    <row r="24" spans="1:14" s="22" customFormat="1" ht="10.5" customHeight="1">
      <c r="A24" s="211" t="s">
        <v>116</v>
      </c>
      <c r="B24" s="212"/>
      <c r="C24" s="56">
        <v>5612</v>
      </c>
      <c r="D24" s="56">
        <v>567</v>
      </c>
      <c r="E24" s="56">
        <v>5045</v>
      </c>
      <c r="F24" s="56">
        <v>0</v>
      </c>
      <c r="G24" s="57">
        <v>0</v>
      </c>
      <c r="H24" s="57">
        <v>0</v>
      </c>
      <c r="I24" s="56">
        <v>5366</v>
      </c>
      <c r="J24" s="56">
        <v>518</v>
      </c>
      <c r="K24" s="56">
        <v>4848</v>
      </c>
      <c r="L24" s="56">
        <v>152</v>
      </c>
      <c r="M24" s="57">
        <v>0</v>
      </c>
      <c r="N24" s="56">
        <v>94</v>
      </c>
    </row>
    <row r="25" spans="1:14" s="5" customFormat="1" ht="10.5" customHeight="1">
      <c r="A25" s="10"/>
      <c r="B25" s="11" t="s">
        <v>115</v>
      </c>
      <c r="C25" s="61">
        <v>0</v>
      </c>
      <c r="D25" s="61">
        <v>0</v>
      </c>
      <c r="E25" s="61">
        <v>0</v>
      </c>
      <c r="F25" s="53">
        <v>0</v>
      </c>
      <c r="G25" s="61">
        <v>0</v>
      </c>
      <c r="H25" s="61">
        <v>0</v>
      </c>
      <c r="I25" s="53">
        <v>0</v>
      </c>
      <c r="J25" s="61">
        <v>0</v>
      </c>
      <c r="K25" s="61">
        <v>0</v>
      </c>
      <c r="L25" s="61">
        <v>0</v>
      </c>
      <c r="M25" s="61">
        <v>0</v>
      </c>
      <c r="N25" s="61">
        <v>0</v>
      </c>
    </row>
    <row r="26" spans="1:14" s="5" customFormat="1" ht="10.5" customHeight="1">
      <c r="A26" s="10"/>
      <c r="B26" s="11" t="s">
        <v>114</v>
      </c>
      <c r="C26" s="53">
        <v>151</v>
      </c>
      <c r="D26" s="53">
        <v>6</v>
      </c>
      <c r="E26" s="53">
        <v>145</v>
      </c>
      <c r="F26" s="53">
        <v>0</v>
      </c>
      <c r="G26" s="61">
        <v>0</v>
      </c>
      <c r="H26" s="61">
        <v>0</v>
      </c>
      <c r="I26" s="53">
        <v>151</v>
      </c>
      <c r="J26" s="53">
        <v>6</v>
      </c>
      <c r="K26" s="53">
        <v>145</v>
      </c>
      <c r="L26" s="61">
        <v>0</v>
      </c>
      <c r="M26" s="61">
        <v>0</v>
      </c>
      <c r="N26" s="61">
        <v>0</v>
      </c>
    </row>
    <row r="27" spans="1:14" s="5" customFormat="1" ht="10.5" customHeight="1">
      <c r="A27" s="10"/>
      <c r="B27" s="11" t="s">
        <v>113</v>
      </c>
      <c r="C27" s="53">
        <v>5461</v>
      </c>
      <c r="D27" s="53">
        <v>561</v>
      </c>
      <c r="E27" s="53">
        <v>4900</v>
      </c>
      <c r="F27" s="53">
        <v>0</v>
      </c>
      <c r="G27" s="61">
        <v>0</v>
      </c>
      <c r="H27" s="61">
        <v>0</v>
      </c>
      <c r="I27" s="53">
        <v>5215</v>
      </c>
      <c r="J27" s="53">
        <v>512</v>
      </c>
      <c r="K27" s="53">
        <v>4703</v>
      </c>
      <c r="L27" s="53">
        <v>152</v>
      </c>
      <c r="M27" s="61">
        <v>0</v>
      </c>
      <c r="N27" s="53">
        <v>94</v>
      </c>
    </row>
    <row r="28" spans="1:14" s="5" customFormat="1" ht="6" customHeight="1">
      <c r="A28" s="10"/>
      <c r="B28" s="11"/>
      <c r="C28" s="60"/>
      <c r="D28" s="59"/>
      <c r="E28" s="59"/>
      <c r="F28" s="59"/>
      <c r="G28" s="59"/>
      <c r="H28" s="59"/>
      <c r="I28" s="59"/>
      <c r="J28" s="59"/>
      <c r="K28" s="59"/>
      <c r="L28" s="59"/>
      <c r="M28" s="59"/>
      <c r="N28" s="59"/>
    </row>
    <row r="29" spans="1:14" s="5" customFormat="1" ht="10.5" customHeight="1">
      <c r="A29" s="10"/>
      <c r="B29" s="43"/>
      <c r="C29" s="207" t="s">
        <v>120</v>
      </c>
      <c r="D29" s="209"/>
      <c r="E29" s="209"/>
      <c r="F29" s="209"/>
      <c r="G29" s="209"/>
      <c r="H29" s="209"/>
      <c r="I29" s="209"/>
      <c r="J29" s="209"/>
      <c r="K29" s="209"/>
      <c r="L29" s="209"/>
      <c r="M29" s="209"/>
      <c r="N29" s="209"/>
    </row>
    <row r="30" spans="1:14" s="5" customFormat="1" ht="6" customHeight="1">
      <c r="A30" s="10"/>
      <c r="B30" s="11"/>
      <c r="C30" s="60"/>
      <c r="D30" s="59"/>
      <c r="E30" s="59"/>
      <c r="F30" s="59"/>
      <c r="G30" s="59"/>
      <c r="H30" s="59"/>
      <c r="I30" s="59"/>
      <c r="J30" s="59"/>
      <c r="K30" s="59"/>
      <c r="L30" s="59"/>
      <c r="M30" s="59"/>
      <c r="N30" s="59"/>
    </row>
    <row r="31" spans="1:14" s="22" customFormat="1" ht="10.5" customHeight="1">
      <c r="A31" s="211" t="s">
        <v>118</v>
      </c>
      <c r="B31" s="212"/>
      <c r="C31" s="56">
        <v>135512</v>
      </c>
      <c r="D31" s="56">
        <v>72097</v>
      </c>
      <c r="E31" s="56">
        <v>63415</v>
      </c>
      <c r="F31" s="56">
        <v>16738</v>
      </c>
      <c r="G31" s="56">
        <v>11472</v>
      </c>
      <c r="H31" s="56">
        <v>5266</v>
      </c>
      <c r="I31" s="56">
        <v>114218</v>
      </c>
      <c r="J31" s="56">
        <v>58071</v>
      </c>
      <c r="K31" s="56">
        <v>56147</v>
      </c>
      <c r="L31" s="56">
        <v>173</v>
      </c>
      <c r="M31" s="56">
        <v>157</v>
      </c>
      <c r="N31" s="56">
        <v>4226</v>
      </c>
    </row>
    <row r="32" spans="1:14" s="5" customFormat="1" ht="10.5" customHeight="1">
      <c r="A32" s="10"/>
      <c r="B32" s="11" t="s">
        <v>115</v>
      </c>
      <c r="C32" s="53">
        <v>29076</v>
      </c>
      <c r="D32" s="53">
        <v>21764</v>
      </c>
      <c r="E32" s="53">
        <v>7312</v>
      </c>
      <c r="F32" s="53">
        <v>10544</v>
      </c>
      <c r="G32" s="53">
        <v>7922</v>
      </c>
      <c r="H32" s="53">
        <v>2622</v>
      </c>
      <c r="I32" s="53">
        <v>17407</v>
      </c>
      <c r="J32" s="53">
        <v>13157</v>
      </c>
      <c r="K32" s="53">
        <v>4250</v>
      </c>
      <c r="L32" s="53">
        <v>21</v>
      </c>
      <c r="M32" s="53">
        <v>0</v>
      </c>
      <c r="N32" s="53">
        <v>1104</v>
      </c>
    </row>
    <row r="33" spans="1:14" s="5" customFormat="1" ht="10.5" customHeight="1">
      <c r="A33" s="10"/>
      <c r="B33" s="11" t="s">
        <v>114</v>
      </c>
      <c r="C33" s="53">
        <v>4568</v>
      </c>
      <c r="D33" s="53">
        <v>1741</v>
      </c>
      <c r="E33" s="53">
        <v>2827</v>
      </c>
      <c r="F33" s="53">
        <v>836</v>
      </c>
      <c r="G33" s="53">
        <v>457</v>
      </c>
      <c r="H33" s="53">
        <v>379</v>
      </c>
      <c r="I33" s="53">
        <v>3648</v>
      </c>
      <c r="J33" s="53">
        <v>1254</v>
      </c>
      <c r="K33" s="53">
        <v>2394</v>
      </c>
      <c r="L33" s="53">
        <v>0</v>
      </c>
      <c r="M33" s="53">
        <v>0</v>
      </c>
      <c r="N33" s="53">
        <v>84</v>
      </c>
    </row>
    <row r="34" spans="1:14" s="5" customFormat="1" ht="10.5" customHeight="1">
      <c r="A34" s="10"/>
      <c r="B34" s="11" t="s">
        <v>113</v>
      </c>
      <c r="C34" s="53">
        <v>101868</v>
      </c>
      <c r="D34" s="53">
        <v>48592</v>
      </c>
      <c r="E34" s="53">
        <v>53276</v>
      </c>
      <c r="F34" s="53">
        <v>5358</v>
      </c>
      <c r="G34" s="53">
        <v>3093</v>
      </c>
      <c r="H34" s="53">
        <v>2265</v>
      </c>
      <c r="I34" s="53">
        <v>93163</v>
      </c>
      <c r="J34" s="53">
        <v>43660</v>
      </c>
      <c r="K34" s="53">
        <v>49503</v>
      </c>
      <c r="L34" s="53">
        <v>152</v>
      </c>
      <c r="M34" s="53">
        <v>157</v>
      </c>
      <c r="N34" s="53">
        <v>3038</v>
      </c>
    </row>
    <row r="35" spans="1:14" s="5" customFormat="1" ht="6" customHeight="1">
      <c r="A35" s="10"/>
      <c r="B35" s="11"/>
      <c r="C35" s="61"/>
      <c r="D35" s="58"/>
      <c r="E35" s="58"/>
      <c r="F35" s="58"/>
      <c r="G35" s="58"/>
      <c r="H35" s="58"/>
      <c r="I35" s="58"/>
      <c r="J35" s="58"/>
      <c r="K35" s="58"/>
      <c r="L35" s="58"/>
      <c r="M35" s="58"/>
      <c r="N35" s="58"/>
    </row>
    <row r="36" spans="1:14" s="22" customFormat="1" ht="10.5" customHeight="1">
      <c r="A36" s="211" t="s">
        <v>117</v>
      </c>
      <c r="B36" s="212"/>
      <c r="C36" s="56">
        <v>130233</v>
      </c>
      <c r="D36" s="56">
        <v>71650</v>
      </c>
      <c r="E36" s="56">
        <v>58583</v>
      </c>
      <c r="F36" s="56">
        <v>16738</v>
      </c>
      <c r="G36" s="56">
        <v>11472</v>
      </c>
      <c r="H36" s="56">
        <v>5266</v>
      </c>
      <c r="I36" s="56">
        <v>109176</v>
      </c>
      <c r="J36" s="56">
        <v>57670</v>
      </c>
      <c r="K36" s="56">
        <v>51506</v>
      </c>
      <c r="L36" s="56">
        <v>21</v>
      </c>
      <c r="M36" s="56">
        <v>157</v>
      </c>
      <c r="N36" s="56">
        <v>4141</v>
      </c>
    </row>
    <row r="37" spans="1:14" s="5" customFormat="1" ht="10.5" customHeight="1">
      <c r="A37" s="10"/>
      <c r="B37" s="11" t="s">
        <v>115</v>
      </c>
      <c r="C37" s="53">
        <v>29076</v>
      </c>
      <c r="D37" s="58">
        <v>21764</v>
      </c>
      <c r="E37" s="58">
        <v>7312</v>
      </c>
      <c r="F37" s="53">
        <v>10544</v>
      </c>
      <c r="G37" s="58">
        <v>7922</v>
      </c>
      <c r="H37" s="58">
        <v>2622</v>
      </c>
      <c r="I37" s="53">
        <v>17407</v>
      </c>
      <c r="J37" s="58">
        <v>13157</v>
      </c>
      <c r="K37" s="58">
        <v>4250</v>
      </c>
      <c r="L37" s="58">
        <v>21</v>
      </c>
      <c r="M37" s="58">
        <v>0</v>
      </c>
      <c r="N37" s="58">
        <v>1104</v>
      </c>
    </row>
    <row r="38" spans="1:14" s="5" customFormat="1" ht="10.5" customHeight="1">
      <c r="A38" s="10"/>
      <c r="B38" s="11" t="s">
        <v>114</v>
      </c>
      <c r="C38" s="53">
        <v>4417</v>
      </c>
      <c r="D38" s="58">
        <v>1735</v>
      </c>
      <c r="E38" s="58">
        <v>2682</v>
      </c>
      <c r="F38" s="53">
        <v>836</v>
      </c>
      <c r="G38" s="58">
        <v>457</v>
      </c>
      <c r="H38" s="58">
        <v>379</v>
      </c>
      <c r="I38" s="53">
        <v>3497</v>
      </c>
      <c r="J38" s="58">
        <v>1248</v>
      </c>
      <c r="K38" s="58">
        <v>2249</v>
      </c>
      <c r="L38" s="58">
        <v>0</v>
      </c>
      <c r="M38" s="58">
        <v>0</v>
      </c>
      <c r="N38" s="58">
        <v>84</v>
      </c>
    </row>
    <row r="39" spans="1:14" s="5" customFormat="1" ht="10.5" customHeight="1">
      <c r="A39" s="10"/>
      <c r="B39" s="11" t="s">
        <v>113</v>
      </c>
      <c r="C39" s="53">
        <v>96740</v>
      </c>
      <c r="D39" s="58">
        <v>48151</v>
      </c>
      <c r="E39" s="58">
        <v>48589</v>
      </c>
      <c r="F39" s="53">
        <v>5358</v>
      </c>
      <c r="G39" s="58">
        <v>3093</v>
      </c>
      <c r="H39" s="58">
        <v>2265</v>
      </c>
      <c r="I39" s="53">
        <v>88272</v>
      </c>
      <c r="J39" s="58">
        <v>43265</v>
      </c>
      <c r="K39" s="58">
        <v>45007</v>
      </c>
      <c r="L39" s="58">
        <v>0</v>
      </c>
      <c r="M39" s="58">
        <v>157</v>
      </c>
      <c r="N39" s="58">
        <v>2953</v>
      </c>
    </row>
    <row r="40" spans="1:14" s="5" customFormat="1" ht="6" customHeight="1">
      <c r="A40" s="10"/>
      <c r="B40" s="11"/>
      <c r="C40" s="61"/>
      <c r="D40" s="58"/>
      <c r="E40" s="58"/>
      <c r="F40" s="58"/>
      <c r="G40" s="58"/>
      <c r="H40" s="58"/>
      <c r="I40" s="58"/>
      <c r="J40" s="58"/>
      <c r="K40" s="58"/>
      <c r="L40" s="58"/>
      <c r="M40" s="58"/>
      <c r="N40" s="58"/>
    </row>
    <row r="41" spans="1:14" s="22" customFormat="1" ht="10.5" customHeight="1">
      <c r="A41" s="211" t="s">
        <v>116</v>
      </c>
      <c r="B41" s="212"/>
      <c r="C41" s="56">
        <v>5279</v>
      </c>
      <c r="D41" s="56">
        <v>447</v>
      </c>
      <c r="E41" s="56">
        <v>4832</v>
      </c>
      <c r="F41" s="56">
        <v>0</v>
      </c>
      <c r="G41" s="57">
        <v>0</v>
      </c>
      <c r="H41" s="57">
        <v>0</v>
      </c>
      <c r="I41" s="56">
        <v>5042</v>
      </c>
      <c r="J41" s="56">
        <v>401</v>
      </c>
      <c r="K41" s="56">
        <v>4641</v>
      </c>
      <c r="L41" s="56">
        <v>152</v>
      </c>
      <c r="M41" s="57">
        <v>0</v>
      </c>
      <c r="N41" s="56">
        <v>85</v>
      </c>
    </row>
    <row r="42" spans="1:14" s="5" customFormat="1" ht="10.5" customHeight="1">
      <c r="A42" s="10"/>
      <c r="B42" s="11" t="s">
        <v>115</v>
      </c>
      <c r="C42" s="61">
        <v>0</v>
      </c>
      <c r="D42" s="58">
        <v>0</v>
      </c>
      <c r="E42" s="58">
        <v>0</v>
      </c>
      <c r="F42" s="53">
        <v>0</v>
      </c>
      <c r="G42" s="52">
        <v>0</v>
      </c>
      <c r="H42" s="52">
        <v>0</v>
      </c>
      <c r="I42" s="53">
        <v>0</v>
      </c>
      <c r="J42" s="58">
        <v>0</v>
      </c>
      <c r="K42" s="58">
        <v>0</v>
      </c>
      <c r="L42" s="58">
        <v>0</v>
      </c>
      <c r="M42" s="52">
        <v>0</v>
      </c>
      <c r="N42" s="52">
        <v>0</v>
      </c>
    </row>
    <row r="43" spans="1:14" s="5" customFormat="1" ht="10.5" customHeight="1">
      <c r="A43" s="10"/>
      <c r="B43" s="11" t="s">
        <v>114</v>
      </c>
      <c r="C43" s="53">
        <v>151</v>
      </c>
      <c r="D43" s="58">
        <v>6</v>
      </c>
      <c r="E43" s="58">
        <v>145</v>
      </c>
      <c r="F43" s="53">
        <v>0</v>
      </c>
      <c r="G43" s="52">
        <v>0</v>
      </c>
      <c r="H43" s="52">
        <v>0</v>
      </c>
      <c r="I43" s="53">
        <v>151</v>
      </c>
      <c r="J43" s="58">
        <v>6</v>
      </c>
      <c r="K43" s="58">
        <v>145</v>
      </c>
      <c r="L43" s="58">
        <v>0</v>
      </c>
      <c r="M43" s="52">
        <v>0</v>
      </c>
      <c r="N43" s="52">
        <v>0</v>
      </c>
    </row>
    <row r="44" spans="1:14" s="5" customFormat="1" ht="10.5" customHeight="1">
      <c r="A44" s="10"/>
      <c r="B44" s="11" t="s">
        <v>113</v>
      </c>
      <c r="C44" s="53">
        <v>5128</v>
      </c>
      <c r="D44" s="58">
        <v>441</v>
      </c>
      <c r="E44" s="58">
        <v>4687</v>
      </c>
      <c r="F44" s="53">
        <v>0</v>
      </c>
      <c r="G44" s="52">
        <v>0</v>
      </c>
      <c r="H44" s="52">
        <v>0</v>
      </c>
      <c r="I44" s="53">
        <v>4891</v>
      </c>
      <c r="J44" s="58">
        <v>395</v>
      </c>
      <c r="K44" s="58">
        <v>4496</v>
      </c>
      <c r="L44" s="58">
        <v>152</v>
      </c>
      <c r="M44" s="52">
        <v>0</v>
      </c>
      <c r="N44" s="58">
        <v>85</v>
      </c>
    </row>
    <row r="45" spans="1:14" s="5" customFormat="1" ht="6" customHeight="1">
      <c r="A45" s="10"/>
      <c r="B45" s="11"/>
      <c r="C45" s="60"/>
      <c r="D45" s="59"/>
      <c r="E45" s="59"/>
      <c r="F45" s="59"/>
      <c r="G45" s="59"/>
      <c r="H45" s="59"/>
      <c r="I45" s="59"/>
      <c r="J45" s="59"/>
      <c r="K45" s="59"/>
      <c r="L45" s="59"/>
      <c r="M45" s="59"/>
      <c r="N45" s="59"/>
    </row>
    <row r="46" spans="1:14" s="22" customFormat="1" ht="10.5" customHeight="1">
      <c r="A46" s="20"/>
      <c r="B46" s="21"/>
      <c r="C46" s="207" t="s">
        <v>119</v>
      </c>
      <c r="D46" s="209"/>
      <c r="E46" s="209"/>
      <c r="F46" s="209"/>
      <c r="G46" s="209"/>
      <c r="H46" s="209"/>
      <c r="I46" s="209"/>
      <c r="J46" s="209"/>
      <c r="K46" s="209"/>
      <c r="L46" s="209"/>
      <c r="M46" s="209"/>
      <c r="N46" s="209"/>
    </row>
    <row r="47" spans="1:14" s="5" customFormat="1" ht="6" customHeight="1">
      <c r="A47" s="10"/>
      <c r="B47" s="11"/>
      <c r="C47" s="60"/>
      <c r="D47" s="59"/>
      <c r="E47" s="59"/>
      <c r="F47" s="59"/>
      <c r="G47" s="59"/>
      <c r="H47" s="59"/>
      <c r="I47" s="59"/>
      <c r="J47" s="59"/>
      <c r="K47" s="59"/>
      <c r="L47" s="59"/>
      <c r="M47" s="59"/>
      <c r="N47" s="59"/>
    </row>
    <row r="48" spans="1:14" s="22" customFormat="1" ht="10.5" customHeight="1">
      <c r="A48" s="211" t="s">
        <v>118</v>
      </c>
      <c r="B48" s="212"/>
      <c r="C48" s="56">
        <v>2115</v>
      </c>
      <c r="D48" s="56">
        <v>1248</v>
      </c>
      <c r="E48" s="56">
        <v>867</v>
      </c>
      <c r="F48" s="56">
        <v>0</v>
      </c>
      <c r="G48" s="56">
        <v>0</v>
      </c>
      <c r="H48" s="56">
        <v>0</v>
      </c>
      <c r="I48" s="56">
        <v>2106</v>
      </c>
      <c r="J48" s="56">
        <v>1245</v>
      </c>
      <c r="K48" s="56">
        <v>861</v>
      </c>
      <c r="L48" s="56">
        <v>0</v>
      </c>
      <c r="M48" s="56">
        <v>0</v>
      </c>
      <c r="N48" s="56">
        <v>9</v>
      </c>
    </row>
    <row r="49" spans="1:14" s="5" customFormat="1" ht="10.5" customHeight="1">
      <c r="A49" s="10"/>
      <c r="B49" s="11" t="s">
        <v>115</v>
      </c>
      <c r="C49" s="53">
        <v>390</v>
      </c>
      <c r="D49" s="53">
        <v>318</v>
      </c>
      <c r="E49" s="53">
        <v>72</v>
      </c>
      <c r="F49" s="53">
        <v>0</v>
      </c>
      <c r="G49" s="53">
        <v>0</v>
      </c>
      <c r="H49" s="53">
        <v>0</v>
      </c>
      <c r="I49" s="53">
        <v>390</v>
      </c>
      <c r="J49" s="53">
        <v>318</v>
      </c>
      <c r="K49" s="53">
        <v>72</v>
      </c>
      <c r="L49" s="53">
        <v>0</v>
      </c>
      <c r="M49" s="53">
        <v>0</v>
      </c>
      <c r="N49" s="53">
        <v>0</v>
      </c>
    </row>
    <row r="50" spans="1:14" s="5" customFormat="1" ht="10.5" customHeight="1">
      <c r="A50" s="10"/>
      <c r="B50" s="11" t="s">
        <v>114</v>
      </c>
      <c r="C50" s="53">
        <v>0</v>
      </c>
      <c r="D50" s="53">
        <v>0</v>
      </c>
      <c r="E50" s="53">
        <v>0</v>
      </c>
      <c r="F50" s="53">
        <v>0</v>
      </c>
      <c r="G50" s="53">
        <v>0</v>
      </c>
      <c r="H50" s="53">
        <v>0</v>
      </c>
      <c r="I50" s="53">
        <v>0</v>
      </c>
      <c r="J50" s="53">
        <v>0</v>
      </c>
      <c r="K50" s="53">
        <v>0</v>
      </c>
      <c r="L50" s="53">
        <v>0</v>
      </c>
      <c r="M50" s="53">
        <v>0</v>
      </c>
      <c r="N50" s="53">
        <v>0</v>
      </c>
    </row>
    <row r="51" spans="1:14" s="5" customFormat="1" ht="10.5" customHeight="1">
      <c r="A51" s="10"/>
      <c r="B51" s="11" t="s">
        <v>113</v>
      </c>
      <c r="C51" s="53">
        <v>1725</v>
      </c>
      <c r="D51" s="53">
        <v>930</v>
      </c>
      <c r="E51" s="53">
        <v>795</v>
      </c>
      <c r="F51" s="53">
        <v>0</v>
      </c>
      <c r="G51" s="53">
        <v>0</v>
      </c>
      <c r="H51" s="53">
        <v>0</v>
      </c>
      <c r="I51" s="53">
        <v>1716</v>
      </c>
      <c r="J51" s="53">
        <v>927</v>
      </c>
      <c r="K51" s="53">
        <v>789</v>
      </c>
      <c r="L51" s="53">
        <v>0</v>
      </c>
      <c r="M51" s="53">
        <v>0</v>
      </c>
      <c r="N51" s="53">
        <v>9</v>
      </c>
    </row>
    <row r="52" spans="1:14" s="5" customFormat="1" ht="6" customHeight="1">
      <c r="A52" s="10"/>
      <c r="B52" s="11"/>
      <c r="C52" s="55"/>
      <c r="D52" s="52"/>
      <c r="E52" s="52"/>
      <c r="F52" s="52"/>
      <c r="G52" s="52"/>
      <c r="H52" s="52"/>
      <c r="I52" s="58"/>
      <c r="J52" s="52"/>
      <c r="K52" s="52"/>
      <c r="L52" s="52"/>
      <c r="M52" s="52"/>
      <c r="N52" s="52"/>
    </row>
    <row r="53" spans="1:14" s="22" customFormat="1" ht="10.5" customHeight="1">
      <c r="A53" s="211" t="s">
        <v>117</v>
      </c>
      <c r="B53" s="212"/>
      <c r="C53" s="56">
        <v>1782</v>
      </c>
      <c r="D53" s="56">
        <v>1128</v>
      </c>
      <c r="E53" s="56">
        <v>654</v>
      </c>
      <c r="F53" s="56">
        <v>0</v>
      </c>
      <c r="G53" s="57">
        <v>0</v>
      </c>
      <c r="H53" s="57">
        <v>0</v>
      </c>
      <c r="I53" s="56">
        <v>1782</v>
      </c>
      <c r="J53" s="56">
        <v>1128</v>
      </c>
      <c r="K53" s="56">
        <v>654</v>
      </c>
      <c r="L53" s="57">
        <v>0</v>
      </c>
      <c r="M53" s="57">
        <v>0</v>
      </c>
      <c r="N53" s="56">
        <v>0</v>
      </c>
    </row>
    <row r="54" spans="1:14" s="5" customFormat="1" ht="10.5" customHeight="1">
      <c r="A54" s="10"/>
      <c r="B54" s="11" t="s">
        <v>115</v>
      </c>
      <c r="C54" s="54">
        <v>390</v>
      </c>
      <c r="D54" s="52">
        <v>318</v>
      </c>
      <c r="E54" s="52">
        <v>72</v>
      </c>
      <c r="F54" s="53">
        <v>0</v>
      </c>
      <c r="G54" s="52">
        <v>0</v>
      </c>
      <c r="H54" s="52">
        <v>0</v>
      </c>
      <c r="I54" s="53">
        <v>390</v>
      </c>
      <c r="J54" s="52">
        <v>318</v>
      </c>
      <c r="K54" s="52">
        <v>72</v>
      </c>
      <c r="L54" s="52">
        <v>0</v>
      </c>
      <c r="M54" s="52">
        <v>0</v>
      </c>
      <c r="N54" s="52">
        <v>0</v>
      </c>
    </row>
    <row r="55" spans="1:14" s="5" customFormat="1" ht="10.5" customHeight="1">
      <c r="A55" s="10"/>
      <c r="B55" s="11" t="s">
        <v>114</v>
      </c>
      <c r="C55" s="52">
        <v>0</v>
      </c>
      <c r="D55" s="52">
        <v>0</v>
      </c>
      <c r="E55" s="52">
        <v>0</v>
      </c>
      <c r="F55" s="53">
        <v>0</v>
      </c>
      <c r="G55" s="52">
        <v>0</v>
      </c>
      <c r="H55" s="52">
        <v>0</v>
      </c>
      <c r="I55" s="53">
        <v>0</v>
      </c>
      <c r="J55" s="52">
        <v>0</v>
      </c>
      <c r="K55" s="52">
        <v>0</v>
      </c>
      <c r="L55" s="52">
        <v>0</v>
      </c>
      <c r="M55" s="52">
        <v>0</v>
      </c>
      <c r="N55" s="52">
        <v>0</v>
      </c>
    </row>
    <row r="56" spans="1:14" s="5" customFormat="1" ht="10.5" customHeight="1">
      <c r="A56" s="10"/>
      <c r="B56" s="11" t="s">
        <v>113</v>
      </c>
      <c r="C56" s="54">
        <v>1392</v>
      </c>
      <c r="D56" s="52">
        <v>810</v>
      </c>
      <c r="E56" s="52">
        <v>582</v>
      </c>
      <c r="F56" s="53">
        <v>0</v>
      </c>
      <c r="G56" s="52">
        <v>0</v>
      </c>
      <c r="H56" s="52">
        <v>0</v>
      </c>
      <c r="I56" s="53">
        <v>1392</v>
      </c>
      <c r="J56" s="52">
        <v>810</v>
      </c>
      <c r="K56" s="52">
        <v>582</v>
      </c>
      <c r="L56" s="52">
        <v>0</v>
      </c>
      <c r="M56" s="52">
        <v>0</v>
      </c>
      <c r="N56" s="52">
        <v>0</v>
      </c>
    </row>
    <row r="57" spans="1:14" s="5" customFormat="1" ht="6" customHeight="1">
      <c r="A57" s="10"/>
      <c r="B57" s="11"/>
      <c r="C57" s="55"/>
      <c r="D57" s="52"/>
      <c r="E57" s="52"/>
      <c r="F57" s="52"/>
      <c r="G57" s="52"/>
      <c r="H57" s="52"/>
      <c r="I57" s="58"/>
      <c r="J57" s="52"/>
      <c r="K57" s="52"/>
      <c r="L57" s="52"/>
      <c r="M57" s="52"/>
      <c r="N57" s="52"/>
    </row>
    <row r="58" spans="1:14" s="22" customFormat="1" ht="10.5" customHeight="1">
      <c r="A58" s="211" t="s">
        <v>116</v>
      </c>
      <c r="B58" s="212"/>
      <c r="C58" s="56">
        <v>333</v>
      </c>
      <c r="D58" s="56">
        <v>120</v>
      </c>
      <c r="E58" s="56">
        <v>213</v>
      </c>
      <c r="F58" s="56">
        <v>0</v>
      </c>
      <c r="G58" s="57">
        <v>0</v>
      </c>
      <c r="H58" s="57">
        <v>0</v>
      </c>
      <c r="I58" s="56">
        <v>324</v>
      </c>
      <c r="J58" s="57">
        <v>117</v>
      </c>
      <c r="K58" s="56">
        <v>207</v>
      </c>
      <c r="L58" s="57">
        <v>0</v>
      </c>
      <c r="M58" s="57">
        <v>0</v>
      </c>
      <c r="N58" s="56">
        <v>9</v>
      </c>
    </row>
    <row r="59" spans="1:14" s="5" customFormat="1" ht="10.5" customHeight="1">
      <c r="A59" s="10"/>
      <c r="B59" s="11" t="s">
        <v>115</v>
      </c>
      <c r="C59" s="55">
        <v>0</v>
      </c>
      <c r="D59" s="52">
        <v>0</v>
      </c>
      <c r="E59" s="52">
        <v>0</v>
      </c>
      <c r="F59" s="53">
        <v>0</v>
      </c>
      <c r="G59" s="52">
        <v>0</v>
      </c>
      <c r="H59" s="52">
        <v>0</v>
      </c>
      <c r="I59" s="53">
        <v>0</v>
      </c>
      <c r="J59" s="52">
        <v>0</v>
      </c>
      <c r="K59" s="52">
        <v>0</v>
      </c>
      <c r="L59" s="52">
        <v>0</v>
      </c>
      <c r="M59" s="52">
        <v>0</v>
      </c>
      <c r="N59" s="52">
        <v>0</v>
      </c>
    </row>
    <row r="60" spans="1:14" s="5" customFormat="1" ht="10.5" customHeight="1">
      <c r="A60" s="10"/>
      <c r="B60" s="11" t="s">
        <v>114</v>
      </c>
      <c r="C60" s="55">
        <v>0</v>
      </c>
      <c r="D60" s="52">
        <v>0</v>
      </c>
      <c r="E60" s="52">
        <v>0</v>
      </c>
      <c r="F60" s="53">
        <v>0</v>
      </c>
      <c r="G60" s="52">
        <v>0</v>
      </c>
      <c r="H60" s="52">
        <v>0</v>
      </c>
      <c r="I60" s="53">
        <v>0</v>
      </c>
      <c r="J60" s="52">
        <v>0</v>
      </c>
      <c r="K60" s="52">
        <v>0</v>
      </c>
      <c r="L60" s="52">
        <v>0</v>
      </c>
      <c r="M60" s="52">
        <v>0</v>
      </c>
      <c r="N60" s="52">
        <v>0</v>
      </c>
    </row>
    <row r="61" spans="1:14" s="5" customFormat="1" ht="10.5" customHeight="1">
      <c r="A61" s="10"/>
      <c r="B61" s="10" t="s">
        <v>113</v>
      </c>
      <c r="C61" s="54">
        <v>333</v>
      </c>
      <c r="D61" s="52">
        <v>120</v>
      </c>
      <c r="E61" s="52">
        <v>213</v>
      </c>
      <c r="F61" s="53">
        <v>0</v>
      </c>
      <c r="G61" s="52">
        <v>0</v>
      </c>
      <c r="H61" s="52">
        <v>0</v>
      </c>
      <c r="I61" s="53">
        <v>324</v>
      </c>
      <c r="J61" s="52">
        <v>117</v>
      </c>
      <c r="K61" s="52">
        <v>207</v>
      </c>
      <c r="L61" s="52">
        <v>0</v>
      </c>
      <c r="M61" s="52">
        <v>0</v>
      </c>
      <c r="N61" s="52">
        <v>9</v>
      </c>
    </row>
    <row r="62" spans="1:14" s="5" customFormat="1" ht="6" customHeight="1">
      <c r="A62" s="12"/>
      <c r="B62" s="12"/>
      <c r="C62" s="18"/>
      <c r="D62" s="19"/>
      <c r="E62" s="19"/>
      <c r="F62" s="19"/>
      <c r="G62" s="19"/>
      <c r="H62" s="19"/>
      <c r="I62" s="19"/>
      <c r="J62" s="19"/>
      <c r="K62" s="19"/>
      <c r="L62" s="19"/>
      <c r="M62" s="19"/>
      <c r="N62" s="19"/>
    </row>
    <row r="63" spans="1:14" s="5" customFormat="1" ht="10.5" customHeight="1">
      <c r="A63" s="7" t="s">
        <v>112</v>
      </c>
    </row>
  </sheetData>
  <mergeCells count="19">
    <mergeCell ref="A58:B58"/>
    <mergeCell ref="A9:B10"/>
    <mergeCell ref="A53:B53"/>
    <mergeCell ref="A48:B48"/>
    <mergeCell ref="A41:B41"/>
    <mergeCell ref="A31:B31"/>
    <mergeCell ref="A36:B36"/>
    <mergeCell ref="A14:B14"/>
    <mergeCell ref="A19:B19"/>
    <mergeCell ref="A24:B24"/>
    <mergeCell ref="A3:M3"/>
    <mergeCell ref="C46:N46"/>
    <mergeCell ref="L9:L10"/>
    <mergeCell ref="M9:M10"/>
    <mergeCell ref="N9:N10"/>
    <mergeCell ref="F9:H9"/>
    <mergeCell ref="I9:K9"/>
    <mergeCell ref="C12:N12"/>
    <mergeCell ref="C29:N29"/>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2"/>
  <sheetViews>
    <sheetView zoomScaleNormal="100" workbookViewId="0"/>
  </sheetViews>
  <sheetFormatPr defaultRowHeight="12"/>
  <cols>
    <col min="1" max="1" width="2.42578125" style="1" customWidth="1"/>
    <col min="2" max="2" width="10" style="1" customWidth="1"/>
    <col min="3" max="9" width="9.42578125" style="1" customWidth="1"/>
    <col min="10" max="12" width="8.140625" style="1" customWidth="1"/>
    <col min="13" max="16384" width="9.140625" style="1"/>
  </cols>
  <sheetData>
    <row r="1" spans="1:12" ht="13.5">
      <c r="A1" s="28" t="s">
        <v>108</v>
      </c>
    </row>
    <row r="2" spans="1:12" ht="13.5">
      <c r="A2" s="28"/>
    </row>
    <row r="3" spans="1:12" ht="33.75" customHeight="1">
      <c r="A3" s="195" t="s">
        <v>111</v>
      </c>
      <c r="B3" s="195"/>
      <c r="C3" s="195"/>
      <c r="D3" s="195"/>
      <c r="E3" s="195"/>
      <c r="F3" s="195"/>
      <c r="G3" s="195"/>
      <c r="H3" s="195"/>
      <c r="I3" s="195"/>
      <c r="J3" s="195"/>
      <c r="K3" s="195"/>
      <c r="L3" s="195"/>
    </row>
    <row r="4" spans="1:12" ht="13.5" customHeight="1"/>
    <row r="5" spans="1:12" s="2" customFormat="1" ht="13.5" customHeight="1">
      <c r="A5" s="28" t="s">
        <v>107</v>
      </c>
      <c r="B5" s="28"/>
      <c r="C5" s="28"/>
      <c r="D5" s="28"/>
      <c r="E5" s="28"/>
      <c r="F5" s="28"/>
      <c r="G5" s="28"/>
      <c r="H5" s="28"/>
      <c r="I5" s="28"/>
      <c r="J5" s="28"/>
      <c r="K5" s="28"/>
      <c r="L5" s="28"/>
    </row>
    <row r="6" spans="1:12" s="4" customFormat="1" ht="10.5" customHeight="1">
      <c r="A6" s="3"/>
    </row>
    <row r="7" spans="1:12" s="5" customFormat="1" ht="10.5" customHeight="1">
      <c r="A7" s="5" t="s">
        <v>110</v>
      </c>
      <c r="B7" s="6"/>
      <c r="C7" s="6"/>
      <c r="D7" s="7"/>
      <c r="E7" s="6"/>
      <c r="F7" s="6"/>
      <c r="G7" s="6"/>
      <c r="H7" s="6"/>
      <c r="I7" s="6"/>
      <c r="J7" s="6"/>
      <c r="K7" s="6"/>
      <c r="L7" s="27" t="s">
        <v>109</v>
      </c>
    </row>
    <row r="8" spans="1:12" s="5" customFormat="1" ht="12" customHeight="1">
      <c r="A8" s="196" t="s">
        <v>105</v>
      </c>
      <c r="B8" s="197"/>
      <c r="C8" s="29"/>
      <c r="D8" s="30" t="s">
        <v>104</v>
      </c>
      <c r="E8" s="31"/>
      <c r="F8" s="203" t="s">
        <v>103</v>
      </c>
      <c r="G8" s="204"/>
      <c r="H8" s="203" t="s">
        <v>102</v>
      </c>
      <c r="I8" s="204"/>
      <c r="J8" s="203" t="s">
        <v>101</v>
      </c>
      <c r="K8" s="203" t="s">
        <v>100</v>
      </c>
      <c r="L8" s="200" t="s">
        <v>99</v>
      </c>
    </row>
    <row r="9" spans="1:12" s="5" customFormat="1" ht="12" customHeight="1">
      <c r="A9" s="198"/>
      <c r="B9" s="199"/>
      <c r="C9" s="8" t="s">
        <v>96</v>
      </c>
      <c r="D9" s="9" t="s">
        <v>98</v>
      </c>
      <c r="E9" s="8" t="s">
        <v>97</v>
      </c>
      <c r="F9" s="8" t="s">
        <v>98</v>
      </c>
      <c r="G9" s="8" t="s">
        <v>97</v>
      </c>
      <c r="H9" s="8" t="s">
        <v>98</v>
      </c>
      <c r="I9" s="8" t="s">
        <v>97</v>
      </c>
      <c r="J9" s="204"/>
      <c r="K9" s="204"/>
      <c r="L9" s="206"/>
    </row>
    <row r="10" spans="1:12" s="5" customFormat="1" ht="10.5" customHeight="1">
      <c r="A10" s="46"/>
      <c r="B10" s="46"/>
      <c r="C10" s="47"/>
      <c r="D10" s="46"/>
      <c r="E10" s="46"/>
      <c r="F10" s="46"/>
      <c r="G10" s="46"/>
      <c r="H10" s="46"/>
      <c r="I10" s="46"/>
      <c r="J10" s="45"/>
      <c r="K10" s="45"/>
      <c r="L10" s="45"/>
    </row>
    <row r="11" spans="1:12" s="5" customFormat="1" ht="10.5" customHeight="1">
      <c r="A11" s="10"/>
      <c r="B11" s="43"/>
      <c r="C11" s="44"/>
      <c r="G11" s="216" t="s">
        <v>0</v>
      </c>
      <c r="H11" s="216"/>
    </row>
    <row r="12" spans="1:12" s="5" customFormat="1" ht="10.5" customHeight="1">
      <c r="A12" s="10"/>
      <c r="B12" s="11"/>
      <c r="C12" s="7"/>
    </row>
    <row r="13" spans="1:12" s="22" customFormat="1" ht="10.5" customHeight="1">
      <c r="A13" s="211" t="s">
        <v>96</v>
      </c>
      <c r="B13" s="213"/>
      <c r="C13" s="23">
        <v>138817</v>
      </c>
      <c r="D13" s="23">
        <v>73219</v>
      </c>
      <c r="E13" s="23">
        <v>65598</v>
      </c>
      <c r="F13" s="23">
        <v>11518</v>
      </c>
      <c r="G13" s="23">
        <v>5275</v>
      </c>
      <c r="H13" s="23">
        <v>58852</v>
      </c>
      <c r="I13" s="23">
        <v>58105</v>
      </c>
      <c r="J13" s="23">
        <v>205</v>
      </c>
      <c r="K13" s="23">
        <v>128</v>
      </c>
      <c r="L13" s="23">
        <v>4734</v>
      </c>
    </row>
    <row r="14" spans="1:12" s="5" customFormat="1" ht="10.5" customHeight="1">
      <c r="A14" s="10"/>
      <c r="B14" s="11" t="s">
        <v>93</v>
      </c>
      <c r="C14" s="14">
        <v>29848</v>
      </c>
      <c r="D14" s="14">
        <v>22288</v>
      </c>
      <c r="E14" s="14">
        <v>7560</v>
      </c>
      <c r="F14" s="14">
        <v>7894</v>
      </c>
      <c r="G14" s="14">
        <v>2617</v>
      </c>
      <c r="H14" s="14">
        <v>13577</v>
      </c>
      <c r="I14" s="14">
        <v>4345</v>
      </c>
      <c r="J14" s="14">
        <v>29</v>
      </c>
      <c r="K14" s="41" t="s">
        <v>15</v>
      </c>
      <c r="L14" s="14">
        <v>1386</v>
      </c>
    </row>
    <row r="15" spans="1:12" s="5" customFormat="1" ht="10.5" customHeight="1">
      <c r="A15" s="10"/>
      <c r="B15" s="11" t="s">
        <v>92</v>
      </c>
      <c r="C15" s="14">
        <v>4531</v>
      </c>
      <c r="D15" s="14">
        <v>1712</v>
      </c>
      <c r="E15" s="14">
        <v>2819</v>
      </c>
      <c r="F15" s="14">
        <v>457</v>
      </c>
      <c r="G15" s="14">
        <v>385</v>
      </c>
      <c r="H15" s="14">
        <v>1230</v>
      </c>
      <c r="I15" s="14">
        <v>2391</v>
      </c>
      <c r="J15" s="41" t="s">
        <v>15</v>
      </c>
      <c r="K15" s="41" t="s">
        <v>15</v>
      </c>
      <c r="L15" s="14">
        <v>68</v>
      </c>
    </row>
    <row r="16" spans="1:12" s="5" customFormat="1" ht="10.5" customHeight="1">
      <c r="A16" s="10"/>
      <c r="B16" s="11" t="s">
        <v>91</v>
      </c>
      <c r="C16" s="14">
        <v>104438</v>
      </c>
      <c r="D16" s="14">
        <v>49219</v>
      </c>
      <c r="E16" s="14">
        <v>55219</v>
      </c>
      <c r="F16" s="14">
        <v>3167</v>
      </c>
      <c r="G16" s="14">
        <v>2273</v>
      </c>
      <c r="H16" s="14">
        <v>44045</v>
      </c>
      <c r="I16" s="14">
        <v>51369</v>
      </c>
      <c r="J16" s="14">
        <v>176</v>
      </c>
      <c r="K16" s="14">
        <v>128</v>
      </c>
      <c r="L16" s="14">
        <v>3280</v>
      </c>
    </row>
    <row r="17" spans="1:12" s="5" customFormat="1" ht="10.5" customHeight="1">
      <c r="A17" s="10"/>
      <c r="B17" s="11"/>
      <c r="C17" s="41"/>
      <c r="D17" s="13"/>
      <c r="E17" s="13"/>
      <c r="F17" s="13"/>
      <c r="G17" s="13"/>
      <c r="H17" s="13"/>
      <c r="I17" s="13"/>
      <c r="J17" s="13"/>
      <c r="K17" s="13"/>
      <c r="L17" s="13"/>
    </row>
    <row r="18" spans="1:12" s="22" customFormat="1" ht="10.5" customHeight="1">
      <c r="A18" s="211" t="s">
        <v>95</v>
      </c>
      <c r="B18" s="212"/>
      <c r="C18" s="23">
        <v>132894</v>
      </c>
      <c r="D18" s="23">
        <v>72650</v>
      </c>
      <c r="E18" s="23">
        <v>60244</v>
      </c>
      <c r="F18" s="23">
        <v>11518</v>
      </c>
      <c r="G18" s="23">
        <v>5275</v>
      </c>
      <c r="H18" s="23">
        <v>58317</v>
      </c>
      <c r="I18" s="23">
        <v>52962</v>
      </c>
      <c r="J18" s="23">
        <v>29</v>
      </c>
      <c r="K18" s="23">
        <v>128</v>
      </c>
      <c r="L18" s="23">
        <v>4665</v>
      </c>
    </row>
    <row r="19" spans="1:12" s="5" customFormat="1" ht="10.5" customHeight="1">
      <c r="A19" s="10"/>
      <c r="B19" s="11" t="s">
        <v>93</v>
      </c>
      <c r="C19" s="14">
        <v>29848</v>
      </c>
      <c r="D19" s="14">
        <v>22288</v>
      </c>
      <c r="E19" s="14">
        <v>7560</v>
      </c>
      <c r="F19" s="14">
        <v>7894</v>
      </c>
      <c r="G19" s="14">
        <v>2617</v>
      </c>
      <c r="H19" s="14">
        <v>13577</v>
      </c>
      <c r="I19" s="14">
        <v>4345</v>
      </c>
      <c r="J19" s="14">
        <v>29</v>
      </c>
      <c r="K19" s="41" t="s">
        <v>15</v>
      </c>
      <c r="L19" s="14">
        <v>1386</v>
      </c>
    </row>
    <row r="20" spans="1:12" s="5" customFormat="1" ht="10.5" customHeight="1">
      <c r="A20" s="10"/>
      <c r="B20" s="11" t="s">
        <v>92</v>
      </c>
      <c r="C20" s="14">
        <v>4380</v>
      </c>
      <c r="D20" s="14">
        <v>1704</v>
      </c>
      <c r="E20" s="14">
        <v>2676</v>
      </c>
      <c r="F20" s="14">
        <v>457</v>
      </c>
      <c r="G20" s="14">
        <v>385</v>
      </c>
      <c r="H20" s="14">
        <v>1222</v>
      </c>
      <c r="I20" s="14">
        <v>2248</v>
      </c>
      <c r="J20" s="41" t="s">
        <v>15</v>
      </c>
      <c r="K20" s="41" t="s">
        <v>15</v>
      </c>
      <c r="L20" s="14">
        <v>68</v>
      </c>
    </row>
    <row r="21" spans="1:12" s="5" customFormat="1" ht="10.5" customHeight="1">
      <c r="A21" s="10"/>
      <c r="B21" s="11" t="s">
        <v>91</v>
      </c>
      <c r="C21" s="14">
        <v>98666</v>
      </c>
      <c r="D21" s="14">
        <v>48658</v>
      </c>
      <c r="E21" s="14">
        <v>50008</v>
      </c>
      <c r="F21" s="14">
        <v>3167</v>
      </c>
      <c r="G21" s="14">
        <v>2273</v>
      </c>
      <c r="H21" s="14">
        <v>43518</v>
      </c>
      <c r="I21" s="14">
        <v>46369</v>
      </c>
      <c r="J21" s="41" t="s">
        <v>15</v>
      </c>
      <c r="K21" s="14">
        <v>128</v>
      </c>
      <c r="L21" s="14">
        <v>3211</v>
      </c>
    </row>
    <row r="22" spans="1:12" s="5" customFormat="1" ht="10.5" customHeight="1">
      <c r="A22" s="10"/>
      <c r="B22" s="11"/>
      <c r="C22" s="41"/>
      <c r="D22" s="13"/>
      <c r="E22" s="13"/>
      <c r="F22" s="13"/>
      <c r="G22" s="13"/>
      <c r="H22" s="13"/>
      <c r="I22" s="13"/>
      <c r="J22" s="13"/>
      <c r="K22" s="13"/>
      <c r="L22" s="13"/>
    </row>
    <row r="23" spans="1:12" s="22" customFormat="1" ht="10.5" customHeight="1">
      <c r="A23" s="211" t="s">
        <v>94</v>
      </c>
      <c r="B23" s="212"/>
      <c r="C23" s="23">
        <v>5923</v>
      </c>
      <c r="D23" s="23">
        <v>569</v>
      </c>
      <c r="E23" s="23">
        <v>5354</v>
      </c>
      <c r="F23" s="50" t="s">
        <v>15</v>
      </c>
      <c r="G23" s="50" t="s">
        <v>15</v>
      </c>
      <c r="H23" s="23">
        <v>535</v>
      </c>
      <c r="I23" s="23">
        <v>5143</v>
      </c>
      <c r="J23" s="23">
        <v>176</v>
      </c>
      <c r="K23" s="50" t="s">
        <v>15</v>
      </c>
      <c r="L23" s="23">
        <v>69</v>
      </c>
    </row>
    <row r="24" spans="1:12" s="5" customFormat="1" ht="10.5" customHeight="1">
      <c r="A24" s="10"/>
      <c r="B24" s="11" t="s">
        <v>93</v>
      </c>
      <c r="C24" s="41" t="s">
        <v>15</v>
      </c>
      <c r="D24" s="41" t="s">
        <v>15</v>
      </c>
      <c r="E24" s="41" t="s">
        <v>15</v>
      </c>
      <c r="F24" s="41" t="s">
        <v>15</v>
      </c>
      <c r="G24" s="41" t="s">
        <v>15</v>
      </c>
      <c r="H24" s="41" t="s">
        <v>15</v>
      </c>
      <c r="I24" s="41" t="s">
        <v>15</v>
      </c>
      <c r="J24" s="41" t="s">
        <v>15</v>
      </c>
      <c r="K24" s="41" t="s">
        <v>15</v>
      </c>
      <c r="L24" s="41" t="s">
        <v>15</v>
      </c>
    </row>
    <row r="25" spans="1:12" s="5" customFormat="1" ht="10.5" customHeight="1">
      <c r="A25" s="10"/>
      <c r="B25" s="11" t="s">
        <v>92</v>
      </c>
      <c r="C25" s="14">
        <v>151</v>
      </c>
      <c r="D25" s="14">
        <v>8</v>
      </c>
      <c r="E25" s="14">
        <v>143</v>
      </c>
      <c r="F25" s="41" t="s">
        <v>15</v>
      </c>
      <c r="G25" s="41" t="s">
        <v>15</v>
      </c>
      <c r="H25" s="14">
        <v>8</v>
      </c>
      <c r="I25" s="14">
        <v>143</v>
      </c>
      <c r="J25" s="41" t="s">
        <v>15</v>
      </c>
      <c r="K25" s="41" t="s">
        <v>15</v>
      </c>
      <c r="L25" s="41" t="s">
        <v>15</v>
      </c>
    </row>
    <row r="26" spans="1:12" s="5" customFormat="1" ht="10.5" customHeight="1">
      <c r="A26" s="10"/>
      <c r="B26" s="11" t="s">
        <v>91</v>
      </c>
      <c r="C26" s="14">
        <v>5772</v>
      </c>
      <c r="D26" s="14">
        <v>561</v>
      </c>
      <c r="E26" s="14">
        <v>5211</v>
      </c>
      <c r="F26" s="41" t="s">
        <v>15</v>
      </c>
      <c r="G26" s="41" t="s">
        <v>15</v>
      </c>
      <c r="H26" s="14">
        <v>527</v>
      </c>
      <c r="I26" s="14">
        <v>5000</v>
      </c>
      <c r="J26" s="14">
        <v>176</v>
      </c>
      <c r="K26" s="41" t="s">
        <v>15</v>
      </c>
      <c r="L26" s="14">
        <v>69</v>
      </c>
    </row>
    <row r="27" spans="1:12" s="5" customFormat="1" ht="10.5" customHeight="1">
      <c r="A27" s="10"/>
      <c r="B27" s="11"/>
      <c r="C27" s="7"/>
    </row>
    <row r="28" spans="1:12" s="5" customFormat="1" ht="10.5" customHeight="1">
      <c r="A28" s="10"/>
      <c r="B28" s="43"/>
      <c r="C28" s="42"/>
      <c r="G28" s="215" t="s">
        <v>14</v>
      </c>
      <c r="H28" s="215"/>
    </row>
    <row r="29" spans="1:12" s="5" customFormat="1" ht="10.5" customHeight="1">
      <c r="A29" s="10"/>
      <c r="B29" s="11"/>
      <c r="C29" s="7"/>
    </row>
    <row r="30" spans="1:12" s="22" customFormat="1" ht="10.5" customHeight="1">
      <c r="A30" s="211" t="s">
        <v>96</v>
      </c>
      <c r="B30" s="212"/>
      <c r="C30" s="23">
        <v>135944</v>
      </c>
      <c r="D30" s="23">
        <v>71537</v>
      </c>
      <c r="E30" s="23">
        <v>64407</v>
      </c>
      <c r="F30" s="23">
        <v>11518</v>
      </c>
      <c r="G30" s="23">
        <v>5275</v>
      </c>
      <c r="H30" s="23">
        <v>57215</v>
      </c>
      <c r="I30" s="23">
        <v>56948</v>
      </c>
      <c r="J30" s="23">
        <v>205</v>
      </c>
      <c r="K30" s="23">
        <v>128</v>
      </c>
      <c r="L30" s="23">
        <v>4655</v>
      </c>
    </row>
    <row r="31" spans="1:12" s="5" customFormat="1" ht="10.5" customHeight="1">
      <c r="A31" s="10"/>
      <c r="B31" s="11" t="s">
        <v>93</v>
      </c>
      <c r="C31" s="14">
        <v>29249</v>
      </c>
      <c r="D31" s="14">
        <v>21843</v>
      </c>
      <c r="E31" s="14">
        <v>7406</v>
      </c>
      <c r="F31" s="14">
        <v>7894</v>
      </c>
      <c r="G31" s="14">
        <v>2617</v>
      </c>
      <c r="H31" s="14">
        <v>13175</v>
      </c>
      <c r="I31" s="14">
        <v>4223</v>
      </c>
      <c r="J31" s="14">
        <v>29</v>
      </c>
      <c r="K31" s="41" t="s">
        <v>15</v>
      </c>
      <c r="L31" s="14">
        <v>1311</v>
      </c>
    </row>
    <row r="32" spans="1:12" s="5" customFormat="1" ht="10.5" customHeight="1">
      <c r="A32" s="10"/>
      <c r="B32" s="11" t="s">
        <v>92</v>
      </c>
      <c r="C32" s="14">
        <v>4531</v>
      </c>
      <c r="D32" s="14">
        <v>1712</v>
      </c>
      <c r="E32" s="14">
        <v>2819</v>
      </c>
      <c r="F32" s="14">
        <v>457</v>
      </c>
      <c r="G32" s="14">
        <v>385</v>
      </c>
      <c r="H32" s="14">
        <v>1230</v>
      </c>
      <c r="I32" s="14">
        <v>2391</v>
      </c>
      <c r="J32" s="41" t="s">
        <v>15</v>
      </c>
      <c r="K32" s="41" t="s">
        <v>15</v>
      </c>
      <c r="L32" s="14">
        <v>68</v>
      </c>
    </row>
    <row r="33" spans="1:12" s="5" customFormat="1" ht="10.5" customHeight="1">
      <c r="A33" s="10"/>
      <c r="B33" s="11" t="s">
        <v>91</v>
      </c>
      <c r="C33" s="14">
        <v>102164</v>
      </c>
      <c r="D33" s="14">
        <v>47982</v>
      </c>
      <c r="E33" s="14">
        <v>54182</v>
      </c>
      <c r="F33" s="14">
        <v>3167</v>
      </c>
      <c r="G33" s="14">
        <v>2273</v>
      </c>
      <c r="H33" s="14">
        <v>42810</v>
      </c>
      <c r="I33" s="14">
        <v>50334</v>
      </c>
      <c r="J33" s="14">
        <v>176</v>
      </c>
      <c r="K33" s="14">
        <v>128</v>
      </c>
      <c r="L33" s="14">
        <v>3276</v>
      </c>
    </row>
    <row r="34" spans="1:12" s="5" customFormat="1" ht="10.5" customHeight="1">
      <c r="A34" s="10"/>
      <c r="B34" s="11"/>
      <c r="C34" s="41"/>
      <c r="D34" s="13"/>
      <c r="E34" s="13"/>
      <c r="F34" s="13"/>
      <c r="G34" s="13"/>
      <c r="H34" s="13"/>
      <c r="I34" s="13"/>
      <c r="J34" s="13"/>
      <c r="K34" s="13"/>
      <c r="L34" s="13"/>
    </row>
    <row r="35" spans="1:12" s="22" customFormat="1" ht="10.5" customHeight="1">
      <c r="A35" s="211" t="s">
        <v>95</v>
      </c>
      <c r="B35" s="212"/>
      <c r="C35" s="23">
        <v>130342</v>
      </c>
      <c r="D35" s="23">
        <v>71085</v>
      </c>
      <c r="E35" s="23">
        <v>59257</v>
      </c>
      <c r="F35" s="23">
        <v>11518</v>
      </c>
      <c r="G35" s="23">
        <v>5275</v>
      </c>
      <c r="H35" s="23">
        <v>56795</v>
      </c>
      <c r="I35" s="23">
        <v>52007</v>
      </c>
      <c r="J35" s="23">
        <v>29</v>
      </c>
      <c r="K35" s="23">
        <v>128</v>
      </c>
      <c r="L35" s="23">
        <v>4590</v>
      </c>
    </row>
    <row r="36" spans="1:12" s="5" customFormat="1" ht="10.5" customHeight="1">
      <c r="A36" s="10"/>
      <c r="B36" s="11" t="s">
        <v>93</v>
      </c>
      <c r="C36" s="14">
        <v>29249</v>
      </c>
      <c r="D36" s="13">
        <v>21843</v>
      </c>
      <c r="E36" s="13">
        <v>7406</v>
      </c>
      <c r="F36" s="13">
        <v>7894</v>
      </c>
      <c r="G36" s="13">
        <v>2617</v>
      </c>
      <c r="H36" s="13">
        <v>13175</v>
      </c>
      <c r="I36" s="13">
        <v>4223</v>
      </c>
      <c r="J36" s="13">
        <v>29</v>
      </c>
      <c r="K36" s="13" t="s">
        <v>15</v>
      </c>
      <c r="L36" s="13">
        <v>1311</v>
      </c>
    </row>
    <row r="37" spans="1:12" s="5" customFormat="1" ht="10.5" customHeight="1">
      <c r="A37" s="10"/>
      <c r="B37" s="11" t="s">
        <v>92</v>
      </c>
      <c r="C37" s="14">
        <v>4380</v>
      </c>
      <c r="D37" s="13">
        <v>1704</v>
      </c>
      <c r="E37" s="13">
        <v>2676</v>
      </c>
      <c r="F37" s="13">
        <v>457</v>
      </c>
      <c r="G37" s="13">
        <v>385</v>
      </c>
      <c r="H37" s="13">
        <v>1222</v>
      </c>
      <c r="I37" s="13">
        <v>2248</v>
      </c>
      <c r="J37" s="13" t="s">
        <v>15</v>
      </c>
      <c r="K37" s="13" t="s">
        <v>15</v>
      </c>
      <c r="L37" s="13">
        <v>68</v>
      </c>
    </row>
    <row r="38" spans="1:12" s="5" customFormat="1" ht="10.5" customHeight="1">
      <c r="A38" s="10"/>
      <c r="B38" s="11" t="s">
        <v>91</v>
      </c>
      <c r="C38" s="14">
        <v>96713</v>
      </c>
      <c r="D38" s="13">
        <v>47538</v>
      </c>
      <c r="E38" s="13">
        <v>49175</v>
      </c>
      <c r="F38" s="13">
        <v>3167</v>
      </c>
      <c r="G38" s="13">
        <v>2273</v>
      </c>
      <c r="H38" s="13">
        <v>42398</v>
      </c>
      <c r="I38" s="13">
        <v>45536</v>
      </c>
      <c r="J38" s="13" t="s">
        <v>15</v>
      </c>
      <c r="K38" s="13">
        <v>128</v>
      </c>
      <c r="L38" s="13">
        <v>3211</v>
      </c>
    </row>
    <row r="39" spans="1:12" s="5" customFormat="1" ht="10.5" customHeight="1">
      <c r="A39" s="10"/>
      <c r="B39" s="11"/>
      <c r="C39" s="41"/>
      <c r="D39" s="13"/>
      <c r="E39" s="13"/>
      <c r="F39" s="13"/>
      <c r="G39" s="13"/>
      <c r="H39" s="13"/>
      <c r="I39" s="13"/>
      <c r="J39" s="13"/>
      <c r="K39" s="13"/>
      <c r="L39" s="13"/>
    </row>
    <row r="40" spans="1:12" s="22" customFormat="1" ht="10.5" customHeight="1">
      <c r="A40" s="211" t="s">
        <v>94</v>
      </c>
      <c r="B40" s="212"/>
      <c r="C40" s="23">
        <v>5602</v>
      </c>
      <c r="D40" s="23">
        <v>452</v>
      </c>
      <c r="E40" s="23">
        <v>5150</v>
      </c>
      <c r="F40" s="50" t="s">
        <v>15</v>
      </c>
      <c r="G40" s="50" t="s">
        <v>15</v>
      </c>
      <c r="H40" s="23">
        <v>420</v>
      </c>
      <c r="I40" s="23">
        <v>4941</v>
      </c>
      <c r="J40" s="23">
        <v>176</v>
      </c>
      <c r="K40" s="50" t="s">
        <v>15</v>
      </c>
      <c r="L40" s="23">
        <v>65</v>
      </c>
    </row>
    <row r="41" spans="1:12" s="5" customFormat="1" ht="10.5" customHeight="1">
      <c r="A41" s="10"/>
      <c r="B41" s="11" t="s">
        <v>93</v>
      </c>
      <c r="C41" s="41" t="s">
        <v>15</v>
      </c>
      <c r="D41" s="13" t="s">
        <v>15</v>
      </c>
      <c r="E41" s="13" t="s">
        <v>15</v>
      </c>
      <c r="F41" s="15" t="s">
        <v>15</v>
      </c>
      <c r="G41" s="15" t="s">
        <v>15</v>
      </c>
      <c r="H41" s="13" t="s">
        <v>15</v>
      </c>
      <c r="I41" s="13" t="s">
        <v>15</v>
      </c>
      <c r="J41" s="13" t="s">
        <v>15</v>
      </c>
      <c r="K41" s="15" t="s">
        <v>15</v>
      </c>
      <c r="L41" s="15" t="s">
        <v>15</v>
      </c>
    </row>
    <row r="42" spans="1:12" s="5" customFormat="1" ht="10.5" customHeight="1">
      <c r="A42" s="10"/>
      <c r="B42" s="11" t="s">
        <v>92</v>
      </c>
      <c r="C42" s="14">
        <v>151</v>
      </c>
      <c r="D42" s="13">
        <v>8</v>
      </c>
      <c r="E42" s="13">
        <v>143</v>
      </c>
      <c r="F42" s="15" t="s">
        <v>15</v>
      </c>
      <c r="G42" s="15" t="s">
        <v>15</v>
      </c>
      <c r="H42" s="13">
        <v>8</v>
      </c>
      <c r="I42" s="13">
        <v>143</v>
      </c>
      <c r="J42" s="13" t="s">
        <v>15</v>
      </c>
      <c r="K42" s="15" t="s">
        <v>15</v>
      </c>
      <c r="L42" s="15" t="s">
        <v>15</v>
      </c>
    </row>
    <row r="43" spans="1:12" s="5" customFormat="1" ht="10.5" customHeight="1">
      <c r="A43" s="10"/>
      <c r="B43" s="11" t="s">
        <v>91</v>
      </c>
      <c r="C43" s="14">
        <v>5451</v>
      </c>
      <c r="D43" s="13">
        <v>444</v>
      </c>
      <c r="E43" s="13">
        <v>5007</v>
      </c>
      <c r="F43" s="15" t="s">
        <v>15</v>
      </c>
      <c r="G43" s="15" t="s">
        <v>15</v>
      </c>
      <c r="H43" s="13">
        <v>412</v>
      </c>
      <c r="I43" s="13">
        <v>4798</v>
      </c>
      <c r="J43" s="13">
        <v>176</v>
      </c>
      <c r="K43" s="15" t="s">
        <v>15</v>
      </c>
      <c r="L43" s="13">
        <v>65</v>
      </c>
    </row>
    <row r="44" spans="1:12" s="5" customFormat="1" ht="10.5" customHeight="1">
      <c r="A44" s="10"/>
      <c r="B44" s="11"/>
      <c r="C44" s="7"/>
    </row>
    <row r="45" spans="1:12" s="22" customFormat="1" ht="10.5" customHeight="1">
      <c r="A45" s="20"/>
      <c r="B45" s="21"/>
      <c r="C45" s="3"/>
      <c r="G45" s="215" t="s">
        <v>13</v>
      </c>
      <c r="H45" s="215"/>
    </row>
    <row r="46" spans="1:12" s="5" customFormat="1" ht="10.5" customHeight="1">
      <c r="A46" s="10"/>
      <c r="B46" s="11"/>
      <c r="C46" s="7"/>
    </row>
    <row r="47" spans="1:12" s="22" customFormat="1" ht="10.5" customHeight="1">
      <c r="A47" s="211" t="s">
        <v>96</v>
      </c>
      <c r="B47" s="212"/>
      <c r="C47" s="23">
        <v>2873</v>
      </c>
      <c r="D47" s="23">
        <v>1682</v>
      </c>
      <c r="E47" s="23">
        <v>1191</v>
      </c>
      <c r="F47" s="50" t="s">
        <v>15</v>
      </c>
      <c r="G47" s="50" t="s">
        <v>15</v>
      </c>
      <c r="H47" s="23">
        <v>1637</v>
      </c>
      <c r="I47" s="23">
        <v>1157</v>
      </c>
      <c r="J47" s="50" t="s">
        <v>15</v>
      </c>
      <c r="K47" s="50" t="s">
        <v>15</v>
      </c>
      <c r="L47" s="23">
        <v>79</v>
      </c>
    </row>
    <row r="48" spans="1:12" s="5" customFormat="1" ht="10.5" customHeight="1">
      <c r="A48" s="10"/>
      <c r="B48" s="11" t="s">
        <v>93</v>
      </c>
      <c r="C48" s="14">
        <v>599</v>
      </c>
      <c r="D48" s="14">
        <v>445</v>
      </c>
      <c r="E48" s="14">
        <v>154</v>
      </c>
      <c r="F48" s="41" t="s">
        <v>15</v>
      </c>
      <c r="G48" s="41" t="s">
        <v>15</v>
      </c>
      <c r="H48" s="14">
        <v>402</v>
      </c>
      <c r="I48" s="14">
        <v>122</v>
      </c>
      <c r="J48" s="41" t="s">
        <v>15</v>
      </c>
      <c r="K48" s="41" t="s">
        <v>15</v>
      </c>
      <c r="L48" s="14">
        <v>75</v>
      </c>
    </row>
    <row r="49" spans="1:12" s="5" customFormat="1" ht="10.5" customHeight="1">
      <c r="A49" s="10"/>
      <c r="B49" s="11" t="s">
        <v>92</v>
      </c>
      <c r="C49" s="41" t="s">
        <v>15</v>
      </c>
      <c r="D49" s="41" t="s">
        <v>15</v>
      </c>
      <c r="E49" s="41" t="s">
        <v>15</v>
      </c>
      <c r="F49" s="41" t="s">
        <v>15</v>
      </c>
      <c r="G49" s="41" t="s">
        <v>15</v>
      </c>
      <c r="H49" s="41" t="s">
        <v>15</v>
      </c>
      <c r="I49" s="41" t="s">
        <v>15</v>
      </c>
      <c r="J49" s="41" t="s">
        <v>15</v>
      </c>
      <c r="K49" s="41" t="s">
        <v>15</v>
      </c>
      <c r="L49" s="41" t="s">
        <v>15</v>
      </c>
    </row>
    <row r="50" spans="1:12" s="5" customFormat="1" ht="10.5" customHeight="1">
      <c r="A50" s="10"/>
      <c r="B50" s="11" t="s">
        <v>91</v>
      </c>
      <c r="C50" s="14">
        <v>2274</v>
      </c>
      <c r="D50" s="14">
        <v>1237</v>
      </c>
      <c r="E50" s="14">
        <v>1037</v>
      </c>
      <c r="F50" s="41" t="s">
        <v>15</v>
      </c>
      <c r="G50" s="41" t="s">
        <v>15</v>
      </c>
      <c r="H50" s="14">
        <v>1235</v>
      </c>
      <c r="I50" s="14">
        <v>1035</v>
      </c>
      <c r="J50" s="41" t="s">
        <v>15</v>
      </c>
      <c r="K50" s="41" t="s">
        <v>15</v>
      </c>
      <c r="L50" s="14">
        <v>4</v>
      </c>
    </row>
    <row r="51" spans="1:12" s="5" customFormat="1" ht="10.5" customHeight="1">
      <c r="A51" s="10"/>
      <c r="B51" s="11"/>
      <c r="C51" s="17"/>
      <c r="D51" s="15"/>
      <c r="E51" s="15"/>
      <c r="F51" s="15"/>
      <c r="G51" s="15"/>
      <c r="H51" s="15"/>
      <c r="I51" s="15"/>
      <c r="J51" s="15"/>
      <c r="K51" s="15"/>
      <c r="L51" s="15"/>
    </row>
    <row r="52" spans="1:12" s="22" customFormat="1" ht="10.5" customHeight="1">
      <c r="A52" s="211" t="s">
        <v>95</v>
      </c>
      <c r="B52" s="212"/>
      <c r="C52" s="23">
        <v>2552</v>
      </c>
      <c r="D52" s="23">
        <v>1565</v>
      </c>
      <c r="E52" s="23">
        <v>987</v>
      </c>
      <c r="F52" s="50" t="s">
        <v>15</v>
      </c>
      <c r="G52" s="50" t="s">
        <v>15</v>
      </c>
      <c r="H52" s="23">
        <v>1522</v>
      </c>
      <c r="I52" s="23">
        <v>955</v>
      </c>
      <c r="J52" s="50" t="s">
        <v>15</v>
      </c>
      <c r="K52" s="50" t="s">
        <v>15</v>
      </c>
      <c r="L52" s="23">
        <v>75</v>
      </c>
    </row>
    <row r="53" spans="1:12" s="5" customFormat="1" ht="10.5" customHeight="1">
      <c r="A53" s="10"/>
      <c r="B53" s="11" t="s">
        <v>93</v>
      </c>
      <c r="C53" s="16">
        <v>599</v>
      </c>
      <c r="D53" s="15">
        <v>445</v>
      </c>
      <c r="E53" s="15">
        <v>154</v>
      </c>
      <c r="F53" s="15" t="s">
        <v>15</v>
      </c>
      <c r="G53" s="15" t="s">
        <v>15</v>
      </c>
      <c r="H53" s="15">
        <v>402</v>
      </c>
      <c r="I53" s="15">
        <v>122</v>
      </c>
      <c r="J53" s="15" t="s">
        <v>15</v>
      </c>
      <c r="K53" s="15" t="s">
        <v>15</v>
      </c>
      <c r="L53" s="15">
        <v>75</v>
      </c>
    </row>
    <row r="54" spans="1:12" s="5" customFormat="1" ht="10.5" customHeight="1">
      <c r="A54" s="10"/>
      <c r="B54" s="11" t="s">
        <v>92</v>
      </c>
      <c r="C54" s="15" t="s">
        <v>15</v>
      </c>
      <c r="D54" s="15" t="s">
        <v>15</v>
      </c>
      <c r="E54" s="15" t="s">
        <v>15</v>
      </c>
      <c r="F54" s="15" t="s">
        <v>15</v>
      </c>
      <c r="G54" s="15" t="s">
        <v>15</v>
      </c>
      <c r="H54" s="15" t="s">
        <v>15</v>
      </c>
      <c r="I54" s="15" t="s">
        <v>15</v>
      </c>
      <c r="J54" s="15" t="s">
        <v>15</v>
      </c>
      <c r="K54" s="15" t="s">
        <v>15</v>
      </c>
      <c r="L54" s="15" t="s">
        <v>15</v>
      </c>
    </row>
    <row r="55" spans="1:12" s="5" customFormat="1" ht="10.5" customHeight="1">
      <c r="A55" s="10"/>
      <c r="B55" s="11" t="s">
        <v>91</v>
      </c>
      <c r="C55" s="16">
        <v>1953</v>
      </c>
      <c r="D55" s="15">
        <v>1120</v>
      </c>
      <c r="E55" s="15">
        <v>833</v>
      </c>
      <c r="F55" s="15" t="s">
        <v>15</v>
      </c>
      <c r="G55" s="15" t="s">
        <v>15</v>
      </c>
      <c r="H55" s="15">
        <v>1120</v>
      </c>
      <c r="I55" s="15">
        <v>833</v>
      </c>
      <c r="J55" s="15" t="s">
        <v>15</v>
      </c>
      <c r="K55" s="15" t="s">
        <v>15</v>
      </c>
      <c r="L55" s="15" t="s">
        <v>15</v>
      </c>
    </row>
    <row r="56" spans="1:12" s="5" customFormat="1" ht="10.5" customHeight="1">
      <c r="A56" s="10"/>
      <c r="B56" s="11"/>
      <c r="C56" s="17"/>
      <c r="D56" s="15"/>
      <c r="E56" s="15"/>
      <c r="F56" s="15"/>
      <c r="G56" s="15"/>
      <c r="H56" s="15"/>
      <c r="I56" s="15"/>
      <c r="J56" s="15"/>
      <c r="K56" s="15"/>
      <c r="L56" s="15"/>
    </row>
    <row r="57" spans="1:12" s="22" customFormat="1" ht="10.5" customHeight="1">
      <c r="A57" s="211" t="s">
        <v>94</v>
      </c>
      <c r="B57" s="212"/>
      <c r="C57" s="23">
        <v>321</v>
      </c>
      <c r="D57" s="23">
        <v>117</v>
      </c>
      <c r="E57" s="23">
        <v>204</v>
      </c>
      <c r="F57" s="50" t="s">
        <v>15</v>
      </c>
      <c r="G57" s="50" t="s">
        <v>15</v>
      </c>
      <c r="H57" s="23">
        <v>115</v>
      </c>
      <c r="I57" s="23">
        <v>202</v>
      </c>
      <c r="J57" s="50" t="s">
        <v>15</v>
      </c>
      <c r="K57" s="50" t="s">
        <v>15</v>
      </c>
      <c r="L57" s="23">
        <v>4</v>
      </c>
    </row>
    <row r="58" spans="1:12" s="5" customFormat="1" ht="10.5" customHeight="1">
      <c r="A58" s="10"/>
      <c r="B58" s="11" t="s">
        <v>93</v>
      </c>
      <c r="C58" s="17" t="s">
        <v>15</v>
      </c>
      <c r="D58" s="15" t="s">
        <v>15</v>
      </c>
      <c r="E58" s="15" t="s">
        <v>15</v>
      </c>
      <c r="F58" s="15" t="s">
        <v>15</v>
      </c>
      <c r="G58" s="15" t="s">
        <v>15</v>
      </c>
      <c r="H58" s="15" t="s">
        <v>15</v>
      </c>
      <c r="I58" s="15" t="s">
        <v>15</v>
      </c>
      <c r="J58" s="15" t="s">
        <v>15</v>
      </c>
      <c r="K58" s="15" t="s">
        <v>15</v>
      </c>
      <c r="L58" s="15" t="s">
        <v>15</v>
      </c>
    </row>
    <row r="59" spans="1:12" s="5" customFormat="1" ht="10.5" customHeight="1">
      <c r="A59" s="10"/>
      <c r="B59" s="11" t="s">
        <v>92</v>
      </c>
      <c r="C59" s="17" t="s">
        <v>15</v>
      </c>
      <c r="D59" s="15" t="s">
        <v>15</v>
      </c>
      <c r="E59" s="15" t="s">
        <v>15</v>
      </c>
      <c r="F59" s="15" t="s">
        <v>15</v>
      </c>
      <c r="G59" s="15" t="s">
        <v>15</v>
      </c>
      <c r="H59" s="15" t="s">
        <v>15</v>
      </c>
      <c r="I59" s="15" t="s">
        <v>15</v>
      </c>
      <c r="J59" s="15" t="s">
        <v>15</v>
      </c>
      <c r="K59" s="15" t="s">
        <v>15</v>
      </c>
      <c r="L59" s="15" t="s">
        <v>15</v>
      </c>
    </row>
    <row r="60" spans="1:12" s="5" customFormat="1" ht="10.5" customHeight="1">
      <c r="A60" s="10"/>
      <c r="B60" s="10" t="s">
        <v>91</v>
      </c>
      <c r="C60" s="16">
        <v>321</v>
      </c>
      <c r="D60" s="15">
        <v>117</v>
      </c>
      <c r="E60" s="15">
        <v>204</v>
      </c>
      <c r="F60" s="15" t="s">
        <v>15</v>
      </c>
      <c r="G60" s="15" t="s">
        <v>15</v>
      </c>
      <c r="H60" s="15">
        <v>115</v>
      </c>
      <c r="I60" s="15">
        <v>202</v>
      </c>
      <c r="J60" s="15" t="s">
        <v>15</v>
      </c>
      <c r="K60" s="15" t="s">
        <v>15</v>
      </c>
      <c r="L60" s="15">
        <v>4</v>
      </c>
    </row>
    <row r="61" spans="1:12" s="5" customFormat="1" ht="10.5" customHeight="1">
      <c r="A61" s="12"/>
      <c r="B61" s="12"/>
      <c r="C61" s="18"/>
      <c r="D61" s="19"/>
      <c r="E61" s="19"/>
      <c r="F61" s="19"/>
      <c r="G61" s="19"/>
      <c r="H61" s="19"/>
      <c r="I61" s="19"/>
      <c r="J61" s="19"/>
      <c r="K61" s="19"/>
      <c r="L61" s="19"/>
    </row>
    <row r="62" spans="1:12" s="5" customFormat="1" ht="10.5" customHeight="1">
      <c r="A62" s="7" t="s">
        <v>90</v>
      </c>
    </row>
  </sheetData>
  <mergeCells count="19">
    <mergeCell ref="K8:K9"/>
    <mergeCell ref="L8:L9"/>
    <mergeCell ref="A3:L3"/>
    <mergeCell ref="J8:J9"/>
    <mergeCell ref="G45:H45"/>
    <mergeCell ref="G28:H28"/>
    <mergeCell ref="G11:H11"/>
    <mergeCell ref="F8:G8"/>
    <mergeCell ref="H8:I8"/>
    <mergeCell ref="A57:B57"/>
    <mergeCell ref="A8:B9"/>
    <mergeCell ref="A52:B52"/>
    <mergeCell ref="A47:B47"/>
    <mergeCell ref="A40:B40"/>
    <mergeCell ref="A30:B30"/>
    <mergeCell ref="A23:B23"/>
    <mergeCell ref="A35:B35"/>
    <mergeCell ref="A13:B13"/>
    <mergeCell ref="A18:B18"/>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2"/>
  <sheetViews>
    <sheetView zoomScaleNormal="100" workbookViewId="0"/>
  </sheetViews>
  <sheetFormatPr defaultRowHeight="12"/>
  <cols>
    <col min="1" max="1" width="2.42578125" style="1" customWidth="1"/>
    <col min="2" max="2" width="9.7109375" style="1" customWidth="1"/>
    <col min="3" max="12" width="9.140625" style="1"/>
    <col min="13" max="13" width="9.42578125" style="1" customWidth="1"/>
    <col min="14" max="16384" width="9.140625" style="1"/>
  </cols>
  <sheetData>
    <row r="1" spans="1:12" ht="13.5" customHeight="1">
      <c r="A1" s="28" t="s">
        <v>108</v>
      </c>
    </row>
    <row r="2" spans="1:12" ht="13.5" customHeight="1">
      <c r="A2" s="28"/>
    </row>
    <row r="3" spans="1:12" ht="13.5" customHeight="1">
      <c r="A3" s="28"/>
    </row>
    <row r="4" spans="1:12" s="2" customFormat="1" ht="13.5" customHeight="1">
      <c r="A4" s="28" t="s">
        <v>107</v>
      </c>
      <c r="B4" s="28"/>
      <c r="C4" s="28"/>
      <c r="D4" s="28"/>
      <c r="E4" s="28"/>
      <c r="F4" s="28"/>
      <c r="G4" s="28"/>
      <c r="H4" s="28"/>
      <c r="I4" s="28"/>
      <c r="J4" s="28"/>
      <c r="K4" s="28"/>
      <c r="L4" s="28"/>
    </row>
    <row r="5" spans="1:12" s="4" customFormat="1" ht="10.5" customHeight="1">
      <c r="A5" s="3"/>
    </row>
    <row r="6" spans="1:12" s="5" customFormat="1" ht="10.5" customHeight="1"/>
    <row r="7" spans="1:12" s="5" customFormat="1" ht="10.5" customHeight="1">
      <c r="B7" s="6"/>
      <c r="C7" s="6"/>
      <c r="D7" s="7"/>
      <c r="E7" s="6"/>
      <c r="F7" s="6"/>
      <c r="G7" s="6"/>
      <c r="H7" s="6"/>
      <c r="I7" s="6"/>
      <c r="J7" s="6"/>
      <c r="K7" s="6"/>
      <c r="L7" s="27" t="s">
        <v>106</v>
      </c>
    </row>
    <row r="8" spans="1:12" s="5" customFormat="1" ht="10.5" customHeight="1">
      <c r="A8" s="196" t="s">
        <v>105</v>
      </c>
      <c r="B8" s="197"/>
      <c r="C8" s="29"/>
      <c r="D8" s="30" t="s">
        <v>104</v>
      </c>
      <c r="E8" s="31"/>
      <c r="F8" s="203" t="s">
        <v>103</v>
      </c>
      <c r="G8" s="204"/>
      <c r="H8" s="203" t="s">
        <v>102</v>
      </c>
      <c r="I8" s="204"/>
      <c r="J8" s="203" t="s">
        <v>101</v>
      </c>
      <c r="K8" s="203" t="s">
        <v>100</v>
      </c>
      <c r="L8" s="200" t="s">
        <v>99</v>
      </c>
    </row>
    <row r="9" spans="1:12" s="5" customFormat="1" ht="10.5" customHeight="1">
      <c r="A9" s="198"/>
      <c r="B9" s="199"/>
      <c r="C9" s="8" t="s">
        <v>96</v>
      </c>
      <c r="D9" s="9" t="s">
        <v>98</v>
      </c>
      <c r="E9" s="8" t="s">
        <v>97</v>
      </c>
      <c r="F9" s="8" t="s">
        <v>98</v>
      </c>
      <c r="G9" s="8" t="s">
        <v>97</v>
      </c>
      <c r="H9" s="8" t="s">
        <v>98</v>
      </c>
      <c r="I9" s="8" t="s">
        <v>97</v>
      </c>
      <c r="J9" s="204"/>
      <c r="K9" s="204"/>
      <c r="L9" s="206"/>
    </row>
    <row r="10" spans="1:12" s="5" customFormat="1" ht="10.5" customHeight="1">
      <c r="A10" s="46"/>
      <c r="B10" s="46"/>
      <c r="C10" s="47"/>
      <c r="D10" s="46"/>
      <c r="E10" s="46"/>
      <c r="F10" s="46"/>
      <c r="G10" s="46"/>
      <c r="H10" s="46"/>
      <c r="I10" s="46"/>
      <c r="J10" s="45"/>
      <c r="K10" s="45"/>
      <c r="L10" s="45"/>
    </row>
    <row r="11" spans="1:12" s="5" customFormat="1" ht="10.5" customHeight="1">
      <c r="A11" s="10"/>
      <c r="B11" s="43"/>
      <c r="C11" s="44"/>
      <c r="G11" s="216" t="s">
        <v>0</v>
      </c>
      <c r="H11" s="216"/>
    </row>
    <row r="12" spans="1:12" s="5" customFormat="1" ht="10.5" customHeight="1">
      <c r="A12" s="10"/>
      <c r="B12" s="11"/>
      <c r="C12" s="7"/>
    </row>
    <row r="13" spans="1:12" s="22" customFormat="1" ht="10.5" customHeight="1">
      <c r="A13" s="211" t="s">
        <v>96</v>
      </c>
      <c r="B13" s="213"/>
      <c r="C13" s="23">
        <v>139004</v>
      </c>
      <c r="D13" s="24">
        <v>73346</v>
      </c>
      <c r="E13" s="24">
        <v>65658</v>
      </c>
      <c r="F13" s="24">
        <v>11664</v>
      </c>
      <c r="G13" s="24">
        <v>5212</v>
      </c>
      <c r="H13" s="24">
        <v>58197</v>
      </c>
      <c r="I13" s="24">
        <v>57935</v>
      </c>
      <c r="J13" s="24">
        <v>222</v>
      </c>
      <c r="K13" s="24">
        <v>177</v>
      </c>
      <c r="L13" s="24">
        <v>5597</v>
      </c>
    </row>
    <row r="14" spans="1:12" s="5" customFormat="1" ht="10.5" customHeight="1">
      <c r="A14" s="10"/>
      <c r="B14" s="11" t="s">
        <v>93</v>
      </c>
      <c r="C14" s="14">
        <v>29962</v>
      </c>
      <c r="D14" s="14">
        <v>22598</v>
      </c>
      <c r="E14" s="14">
        <v>7364</v>
      </c>
      <c r="F14" s="13">
        <v>8041</v>
      </c>
      <c r="G14" s="13">
        <v>2473</v>
      </c>
      <c r="H14" s="14">
        <v>13679</v>
      </c>
      <c r="I14" s="14">
        <v>4251</v>
      </c>
      <c r="J14" s="14">
        <v>44</v>
      </c>
      <c r="K14" s="13" t="s">
        <v>15</v>
      </c>
      <c r="L14" s="14">
        <v>1474</v>
      </c>
    </row>
    <row r="15" spans="1:12" s="5" customFormat="1" ht="10.5" customHeight="1">
      <c r="A15" s="10"/>
      <c r="B15" s="11" t="s">
        <v>92</v>
      </c>
      <c r="C15" s="14">
        <v>4607</v>
      </c>
      <c r="D15" s="14">
        <v>1804</v>
      </c>
      <c r="E15" s="14">
        <v>2803</v>
      </c>
      <c r="F15" s="13">
        <v>460</v>
      </c>
      <c r="G15" s="13">
        <v>386</v>
      </c>
      <c r="H15" s="14">
        <v>1226</v>
      </c>
      <c r="I15" s="14">
        <v>2359</v>
      </c>
      <c r="J15" s="14" t="s">
        <v>15</v>
      </c>
      <c r="K15" s="13" t="s">
        <v>15</v>
      </c>
      <c r="L15" s="14">
        <v>176</v>
      </c>
    </row>
    <row r="16" spans="1:12" s="5" customFormat="1" ht="10.5" customHeight="1">
      <c r="A16" s="10"/>
      <c r="B16" s="11" t="s">
        <v>91</v>
      </c>
      <c r="C16" s="14">
        <v>104435</v>
      </c>
      <c r="D16" s="14">
        <v>48944</v>
      </c>
      <c r="E16" s="14">
        <v>55491</v>
      </c>
      <c r="F16" s="13">
        <v>3163</v>
      </c>
      <c r="G16" s="13">
        <v>2353</v>
      </c>
      <c r="H16" s="14">
        <v>43292</v>
      </c>
      <c r="I16" s="14">
        <v>51325</v>
      </c>
      <c r="J16" s="14">
        <v>178</v>
      </c>
      <c r="K16" s="13">
        <v>177</v>
      </c>
      <c r="L16" s="14">
        <v>3947</v>
      </c>
    </row>
    <row r="17" spans="1:12" s="5" customFormat="1" ht="10.5" customHeight="1">
      <c r="A17" s="10"/>
      <c r="B17" s="11"/>
      <c r="C17" s="41"/>
      <c r="D17" s="13"/>
      <c r="E17" s="13"/>
      <c r="F17" s="13"/>
      <c r="G17" s="13"/>
      <c r="H17" s="13"/>
      <c r="I17" s="13"/>
      <c r="J17" s="13"/>
      <c r="K17" s="13"/>
      <c r="L17" s="13"/>
    </row>
    <row r="18" spans="1:12" s="22" customFormat="1" ht="10.5" customHeight="1">
      <c r="A18" s="211" t="s">
        <v>95</v>
      </c>
      <c r="B18" s="212"/>
      <c r="C18" s="23">
        <v>132634</v>
      </c>
      <c r="D18" s="24">
        <v>72658</v>
      </c>
      <c r="E18" s="24">
        <v>59976</v>
      </c>
      <c r="F18" s="24">
        <v>11664</v>
      </c>
      <c r="G18" s="24">
        <v>5212</v>
      </c>
      <c r="H18" s="24">
        <v>57585</v>
      </c>
      <c r="I18" s="24">
        <v>52536</v>
      </c>
      <c r="J18" s="24">
        <v>26</v>
      </c>
      <c r="K18" s="24">
        <v>177</v>
      </c>
      <c r="L18" s="24">
        <v>5434</v>
      </c>
    </row>
    <row r="19" spans="1:12" s="5" customFormat="1" ht="10.5" customHeight="1">
      <c r="A19" s="10"/>
      <c r="B19" s="11" t="s">
        <v>93</v>
      </c>
      <c r="C19" s="14">
        <v>29936</v>
      </c>
      <c r="D19" s="13">
        <v>22594</v>
      </c>
      <c r="E19" s="13">
        <v>7342</v>
      </c>
      <c r="F19" s="13">
        <v>8041</v>
      </c>
      <c r="G19" s="13">
        <v>2473</v>
      </c>
      <c r="H19" s="13">
        <v>13675</v>
      </c>
      <c r="I19" s="13">
        <v>4249</v>
      </c>
      <c r="J19" s="13">
        <v>24</v>
      </c>
      <c r="K19" s="13" t="s">
        <v>15</v>
      </c>
      <c r="L19" s="13">
        <v>1474</v>
      </c>
    </row>
    <row r="20" spans="1:12" s="5" customFormat="1" ht="10.5" customHeight="1">
      <c r="A20" s="10"/>
      <c r="B20" s="11" t="s">
        <v>92</v>
      </c>
      <c r="C20" s="14">
        <v>4455</v>
      </c>
      <c r="D20" s="13">
        <v>1800</v>
      </c>
      <c r="E20" s="13">
        <v>2655</v>
      </c>
      <c r="F20" s="13">
        <v>460</v>
      </c>
      <c r="G20" s="13">
        <v>386</v>
      </c>
      <c r="H20" s="13">
        <v>1222</v>
      </c>
      <c r="I20" s="13">
        <v>2211</v>
      </c>
      <c r="J20" s="13" t="s">
        <v>15</v>
      </c>
      <c r="K20" s="13" t="s">
        <v>15</v>
      </c>
      <c r="L20" s="13">
        <v>176</v>
      </c>
    </row>
    <row r="21" spans="1:12" s="5" customFormat="1" ht="10.5" customHeight="1">
      <c r="A21" s="10"/>
      <c r="B21" s="11" t="s">
        <v>91</v>
      </c>
      <c r="C21" s="14">
        <v>98243</v>
      </c>
      <c r="D21" s="13">
        <v>48264</v>
      </c>
      <c r="E21" s="13">
        <v>49979</v>
      </c>
      <c r="F21" s="13">
        <v>3163</v>
      </c>
      <c r="G21" s="13">
        <v>2353</v>
      </c>
      <c r="H21" s="13">
        <v>42688</v>
      </c>
      <c r="I21" s="13">
        <v>46076</v>
      </c>
      <c r="J21" s="13">
        <v>2</v>
      </c>
      <c r="K21" s="13">
        <v>177</v>
      </c>
      <c r="L21" s="13">
        <v>3784</v>
      </c>
    </row>
    <row r="22" spans="1:12" s="5" customFormat="1" ht="10.5" customHeight="1">
      <c r="A22" s="10"/>
      <c r="B22" s="11"/>
      <c r="C22" s="41"/>
      <c r="D22" s="13"/>
      <c r="E22" s="13"/>
      <c r="F22" s="13"/>
      <c r="G22" s="13"/>
      <c r="H22" s="13"/>
      <c r="I22" s="13"/>
      <c r="J22" s="13"/>
      <c r="K22" s="13"/>
      <c r="L22" s="13"/>
    </row>
    <row r="23" spans="1:12" s="22" customFormat="1" ht="10.5" customHeight="1">
      <c r="A23" s="211" t="s">
        <v>94</v>
      </c>
      <c r="B23" s="212"/>
      <c r="C23" s="23">
        <v>6370</v>
      </c>
      <c r="D23" s="24">
        <v>688</v>
      </c>
      <c r="E23" s="24">
        <v>5682</v>
      </c>
      <c r="F23" s="24" t="s">
        <v>15</v>
      </c>
      <c r="G23" s="24" t="s">
        <v>15</v>
      </c>
      <c r="H23" s="24">
        <v>612</v>
      </c>
      <c r="I23" s="24">
        <v>5399</v>
      </c>
      <c r="J23" s="24">
        <v>196</v>
      </c>
      <c r="K23" s="24" t="s">
        <v>15</v>
      </c>
      <c r="L23" s="24">
        <v>163</v>
      </c>
    </row>
    <row r="24" spans="1:12" s="5" customFormat="1" ht="10.5" customHeight="1">
      <c r="A24" s="10"/>
      <c r="B24" s="11" t="s">
        <v>93</v>
      </c>
      <c r="C24" s="14">
        <v>26</v>
      </c>
      <c r="D24" s="13">
        <v>4</v>
      </c>
      <c r="E24" s="13">
        <v>22</v>
      </c>
      <c r="F24" s="13" t="s">
        <v>15</v>
      </c>
      <c r="G24" s="13" t="s">
        <v>15</v>
      </c>
      <c r="H24" s="13">
        <v>4</v>
      </c>
      <c r="I24" s="13">
        <v>2</v>
      </c>
      <c r="J24" s="13">
        <v>20</v>
      </c>
      <c r="K24" s="13" t="s">
        <v>15</v>
      </c>
      <c r="L24" s="13" t="s">
        <v>15</v>
      </c>
    </row>
    <row r="25" spans="1:12" s="5" customFormat="1" ht="10.5" customHeight="1">
      <c r="A25" s="10"/>
      <c r="B25" s="11" t="s">
        <v>92</v>
      </c>
      <c r="C25" s="14">
        <v>152</v>
      </c>
      <c r="D25" s="13">
        <v>4</v>
      </c>
      <c r="E25" s="13">
        <v>148</v>
      </c>
      <c r="F25" s="13" t="s">
        <v>15</v>
      </c>
      <c r="G25" s="13" t="s">
        <v>15</v>
      </c>
      <c r="H25" s="13">
        <v>4</v>
      </c>
      <c r="I25" s="13">
        <v>148</v>
      </c>
      <c r="J25" s="13" t="s">
        <v>15</v>
      </c>
      <c r="K25" s="13" t="s">
        <v>15</v>
      </c>
      <c r="L25" s="13" t="s">
        <v>15</v>
      </c>
    </row>
    <row r="26" spans="1:12" s="5" customFormat="1" ht="10.5" customHeight="1">
      <c r="A26" s="10"/>
      <c r="B26" s="11" t="s">
        <v>91</v>
      </c>
      <c r="C26" s="14">
        <v>6192</v>
      </c>
      <c r="D26" s="13">
        <v>680</v>
      </c>
      <c r="E26" s="13">
        <v>5512</v>
      </c>
      <c r="F26" s="13" t="s">
        <v>15</v>
      </c>
      <c r="G26" s="13" t="s">
        <v>15</v>
      </c>
      <c r="H26" s="13">
        <v>604</v>
      </c>
      <c r="I26" s="13">
        <v>5249</v>
      </c>
      <c r="J26" s="13">
        <v>176</v>
      </c>
      <c r="K26" s="13" t="s">
        <v>15</v>
      </c>
      <c r="L26" s="13">
        <v>163</v>
      </c>
    </row>
    <row r="27" spans="1:12" s="5" customFormat="1" ht="10.5" customHeight="1">
      <c r="A27" s="10"/>
      <c r="B27" s="11"/>
      <c r="C27" s="7"/>
    </row>
    <row r="28" spans="1:12" s="5" customFormat="1" ht="10.5" customHeight="1">
      <c r="A28" s="10"/>
      <c r="B28" s="43"/>
      <c r="C28" s="42"/>
      <c r="G28" s="215" t="s">
        <v>14</v>
      </c>
      <c r="H28" s="215"/>
    </row>
    <row r="29" spans="1:12" s="5" customFormat="1" ht="10.5" customHeight="1">
      <c r="A29" s="10"/>
      <c r="B29" s="11"/>
      <c r="C29" s="7"/>
    </row>
    <row r="30" spans="1:12" s="22" customFormat="1" ht="10.5" customHeight="1">
      <c r="A30" s="211" t="s">
        <v>96</v>
      </c>
      <c r="B30" s="212"/>
      <c r="C30" s="23">
        <v>135544</v>
      </c>
      <c r="D30" s="24">
        <v>71270</v>
      </c>
      <c r="E30" s="24">
        <v>64274</v>
      </c>
      <c r="F30" s="24">
        <v>11664</v>
      </c>
      <c r="G30" s="24">
        <v>5212</v>
      </c>
      <c r="H30" s="24">
        <v>56179</v>
      </c>
      <c r="I30" s="24">
        <v>56589</v>
      </c>
      <c r="J30" s="24">
        <v>222</v>
      </c>
      <c r="K30" s="24">
        <v>177</v>
      </c>
      <c r="L30" s="24">
        <v>5501</v>
      </c>
    </row>
    <row r="31" spans="1:12" s="5" customFormat="1" ht="10.5" customHeight="1">
      <c r="A31" s="10"/>
      <c r="B31" s="11" t="s">
        <v>93</v>
      </c>
      <c r="C31" s="14">
        <v>29245</v>
      </c>
      <c r="D31" s="13">
        <v>22060</v>
      </c>
      <c r="E31" s="13">
        <v>7185</v>
      </c>
      <c r="F31" s="13">
        <v>8041</v>
      </c>
      <c r="G31" s="13">
        <v>2473</v>
      </c>
      <c r="H31" s="13">
        <v>13198</v>
      </c>
      <c r="I31" s="13">
        <v>4105</v>
      </c>
      <c r="J31" s="13">
        <v>44</v>
      </c>
      <c r="K31" s="13" t="s">
        <v>15</v>
      </c>
      <c r="L31" s="13">
        <v>1384</v>
      </c>
    </row>
    <row r="32" spans="1:12" s="5" customFormat="1" ht="10.5" customHeight="1">
      <c r="A32" s="10"/>
      <c r="B32" s="11" t="s">
        <v>92</v>
      </c>
      <c r="C32" s="14">
        <v>4607</v>
      </c>
      <c r="D32" s="13">
        <v>1804</v>
      </c>
      <c r="E32" s="13">
        <v>2803</v>
      </c>
      <c r="F32" s="13">
        <v>460</v>
      </c>
      <c r="G32" s="13">
        <v>386</v>
      </c>
      <c r="H32" s="13">
        <v>1226</v>
      </c>
      <c r="I32" s="13">
        <v>2359</v>
      </c>
      <c r="J32" s="13" t="s">
        <v>15</v>
      </c>
      <c r="K32" s="13" t="s">
        <v>15</v>
      </c>
      <c r="L32" s="13">
        <v>176</v>
      </c>
    </row>
    <row r="33" spans="1:12" s="5" customFormat="1" ht="10.5" customHeight="1">
      <c r="A33" s="10"/>
      <c r="B33" s="11" t="s">
        <v>91</v>
      </c>
      <c r="C33" s="14">
        <v>101692</v>
      </c>
      <c r="D33" s="13">
        <v>47406</v>
      </c>
      <c r="E33" s="13">
        <v>54286</v>
      </c>
      <c r="F33" s="13">
        <v>3163</v>
      </c>
      <c r="G33" s="13">
        <v>2353</v>
      </c>
      <c r="H33" s="13">
        <v>41755</v>
      </c>
      <c r="I33" s="13">
        <v>50125</v>
      </c>
      <c r="J33" s="13">
        <v>178</v>
      </c>
      <c r="K33" s="13">
        <v>177</v>
      </c>
      <c r="L33" s="13">
        <v>3941</v>
      </c>
    </row>
    <row r="34" spans="1:12" s="5" customFormat="1" ht="10.5" customHeight="1">
      <c r="A34" s="10"/>
      <c r="B34" s="11"/>
      <c r="C34" s="41"/>
      <c r="D34" s="13"/>
      <c r="E34" s="13"/>
      <c r="F34" s="13"/>
      <c r="G34" s="13"/>
      <c r="H34" s="13"/>
      <c r="I34" s="13"/>
      <c r="J34" s="13"/>
      <c r="K34" s="13"/>
      <c r="L34" s="13"/>
    </row>
    <row r="35" spans="1:12" s="22" customFormat="1" ht="10.5" customHeight="1">
      <c r="A35" s="211" t="s">
        <v>95</v>
      </c>
      <c r="B35" s="212"/>
      <c r="C35" s="23">
        <v>129461</v>
      </c>
      <c r="D35" s="24">
        <v>70699</v>
      </c>
      <c r="E35" s="24">
        <v>58762</v>
      </c>
      <c r="F35" s="24">
        <v>11664</v>
      </c>
      <c r="G35" s="24">
        <v>5212</v>
      </c>
      <c r="H35" s="24">
        <v>55683</v>
      </c>
      <c r="I35" s="24">
        <v>51355</v>
      </c>
      <c r="J35" s="24">
        <v>26</v>
      </c>
      <c r="K35" s="24">
        <v>177</v>
      </c>
      <c r="L35" s="24">
        <v>5344</v>
      </c>
    </row>
    <row r="36" spans="1:12" s="5" customFormat="1" ht="10.5" customHeight="1">
      <c r="A36" s="10"/>
      <c r="B36" s="11" t="s">
        <v>93</v>
      </c>
      <c r="C36" s="14">
        <v>29219</v>
      </c>
      <c r="D36" s="13">
        <v>22056</v>
      </c>
      <c r="E36" s="13">
        <v>7163</v>
      </c>
      <c r="F36" s="13">
        <v>8041</v>
      </c>
      <c r="G36" s="13">
        <v>2473</v>
      </c>
      <c r="H36" s="13">
        <v>13194</v>
      </c>
      <c r="I36" s="13">
        <v>4103</v>
      </c>
      <c r="J36" s="13">
        <v>24</v>
      </c>
      <c r="K36" s="13" t="s">
        <v>15</v>
      </c>
      <c r="L36" s="13">
        <v>1384</v>
      </c>
    </row>
    <row r="37" spans="1:12" s="5" customFormat="1" ht="10.5" customHeight="1">
      <c r="A37" s="10"/>
      <c r="B37" s="11" t="s">
        <v>92</v>
      </c>
      <c r="C37" s="14">
        <v>4455</v>
      </c>
      <c r="D37" s="13">
        <v>1800</v>
      </c>
      <c r="E37" s="13">
        <v>2655</v>
      </c>
      <c r="F37" s="13">
        <v>460</v>
      </c>
      <c r="G37" s="13">
        <v>386</v>
      </c>
      <c r="H37" s="13">
        <v>1222</v>
      </c>
      <c r="I37" s="13">
        <v>2211</v>
      </c>
      <c r="J37" s="13" t="s">
        <v>15</v>
      </c>
      <c r="K37" s="13" t="s">
        <v>15</v>
      </c>
      <c r="L37" s="13">
        <v>176</v>
      </c>
    </row>
    <row r="38" spans="1:12" s="5" customFormat="1" ht="10.5" customHeight="1">
      <c r="A38" s="10"/>
      <c r="B38" s="11" t="s">
        <v>91</v>
      </c>
      <c r="C38" s="14">
        <v>95787</v>
      </c>
      <c r="D38" s="13">
        <v>46843</v>
      </c>
      <c r="E38" s="13">
        <v>48944</v>
      </c>
      <c r="F38" s="13">
        <v>3163</v>
      </c>
      <c r="G38" s="13">
        <v>2353</v>
      </c>
      <c r="H38" s="13">
        <v>41267</v>
      </c>
      <c r="I38" s="13">
        <v>45041</v>
      </c>
      <c r="J38" s="13">
        <v>2</v>
      </c>
      <c r="K38" s="13">
        <v>177</v>
      </c>
      <c r="L38" s="13">
        <v>3784</v>
      </c>
    </row>
    <row r="39" spans="1:12" s="5" customFormat="1" ht="10.5" customHeight="1">
      <c r="A39" s="10"/>
      <c r="B39" s="11"/>
      <c r="C39" s="41"/>
      <c r="D39" s="13"/>
      <c r="E39" s="13"/>
      <c r="F39" s="13"/>
      <c r="G39" s="13"/>
      <c r="H39" s="13"/>
      <c r="I39" s="13"/>
      <c r="J39" s="13"/>
      <c r="K39" s="13"/>
      <c r="L39" s="13"/>
    </row>
    <row r="40" spans="1:12" s="22" customFormat="1" ht="10.5" customHeight="1">
      <c r="A40" s="211" t="s">
        <v>94</v>
      </c>
      <c r="B40" s="212"/>
      <c r="C40" s="23">
        <v>6083</v>
      </c>
      <c r="D40" s="24">
        <v>571</v>
      </c>
      <c r="E40" s="24">
        <v>5512</v>
      </c>
      <c r="F40" s="26" t="s">
        <v>15</v>
      </c>
      <c r="G40" s="26" t="s">
        <v>15</v>
      </c>
      <c r="H40" s="24">
        <v>496</v>
      </c>
      <c r="I40" s="24">
        <v>5234</v>
      </c>
      <c r="J40" s="24">
        <v>196</v>
      </c>
      <c r="K40" s="26" t="s">
        <v>15</v>
      </c>
      <c r="L40" s="24">
        <v>157</v>
      </c>
    </row>
    <row r="41" spans="1:12" s="5" customFormat="1" ht="10.5" customHeight="1">
      <c r="A41" s="10"/>
      <c r="B41" s="11" t="s">
        <v>93</v>
      </c>
      <c r="C41" s="14">
        <v>26</v>
      </c>
      <c r="D41" s="13">
        <v>4</v>
      </c>
      <c r="E41" s="13">
        <v>22</v>
      </c>
      <c r="F41" s="15" t="s">
        <v>15</v>
      </c>
      <c r="G41" s="15" t="s">
        <v>15</v>
      </c>
      <c r="H41" s="13">
        <v>4</v>
      </c>
      <c r="I41" s="13">
        <v>2</v>
      </c>
      <c r="J41" s="13">
        <v>20</v>
      </c>
      <c r="K41" s="15" t="s">
        <v>15</v>
      </c>
      <c r="L41" s="15" t="s">
        <v>15</v>
      </c>
    </row>
    <row r="42" spans="1:12" s="5" customFormat="1" ht="10.5" customHeight="1">
      <c r="A42" s="10"/>
      <c r="B42" s="11" t="s">
        <v>92</v>
      </c>
      <c r="C42" s="14">
        <v>152</v>
      </c>
      <c r="D42" s="13">
        <v>4</v>
      </c>
      <c r="E42" s="13">
        <v>148</v>
      </c>
      <c r="F42" s="15" t="s">
        <v>15</v>
      </c>
      <c r="G42" s="15" t="s">
        <v>15</v>
      </c>
      <c r="H42" s="13">
        <v>4</v>
      </c>
      <c r="I42" s="13">
        <v>148</v>
      </c>
      <c r="J42" s="13" t="s">
        <v>15</v>
      </c>
      <c r="K42" s="15" t="s">
        <v>15</v>
      </c>
      <c r="L42" s="15" t="s">
        <v>15</v>
      </c>
    </row>
    <row r="43" spans="1:12" s="5" customFormat="1" ht="10.5" customHeight="1">
      <c r="A43" s="10"/>
      <c r="B43" s="11" t="s">
        <v>91</v>
      </c>
      <c r="C43" s="14">
        <v>5905</v>
      </c>
      <c r="D43" s="13">
        <v>563</v>
      </c>
      <c r="E43" s="13">
        <v>5342</v>
      </c>
      <c r="F43" s="15" t="s">
        <v>15</v>
      </c>
      <c r="G43" s="15" t="s">
        <v>15</v>
      </c>
      <c r="H43" s="13">
        <v>488</v>
      </c>
      <c r="I43" s="13">
        <v>5084</v>
      </c>
      <c r="J43" s="13">
        <v>176</v>
      </c>
      <c r="K43" s="15" t="s">
        <v>15</v>
      </c>
      <c r="L43" s="13">
        <v>157</v>
      </c>
    </row>
    <row r="44" spans="1:12" s="5" customFormat="1" ht="10.5" customHeight="1">
      <c r="A44" s="10"/>
      <c r="B44" s="11"/>
      <c r="C44" s="7"/>
    </row>
    <row r="45" spans="1:12" s="22" customFormat="1" ht="10.5" customHeight="1">
      <c r="A45" s="20"/>
      <c r="B45" s="21"/>
      <c r="C45" s="3"/>
      <c r="G45" s="215" t="s">
        <v>13</v>
      </c>
      <c r="H45" s="215"/>
    </row>
    <row r="46" spans="1:12" s="5" customFormat="1" ht="10.5" customHeight="1">
      <c r="A46" s="10"/>
      <c r="B46" s="11"/>
      <c r="C46" s="7"/>
    </row>
    <row r="47" spans="1:12" s="22" customFormat="1" ht="10.5" customHeight="1">
      <c r="A47" s="211" t="s">
        <v>96</v>
      </c>
      <c r="B47" s="212"/>
      <c r="C47" s="23">
        <v>3460</v>
      </c>
      <c r="D47" s="24">
        <v>2076</v>
      </c>
      <c r="E47" s="24">
        <v>1384</v>
      </c>
      <c r="F47" s="26" t="s">
        <v>15</v>
      </c>
      <c r="G47" s="26" t="s">
        <v>15</v>
      </c>
      <c r="H47" s="24">
        <v>2018</v>
      </c>
      <c r="I47" s="24">
        <v>1346</v>
      </c>
      <c r="J47" s="26" t="s">
        <v>15</v>
      </c>
      <c r="K47" s="26" t="s">
        <v>15</v>
      </c>
      <c r="L47" s="26">
        <v>96</v>
      </c>
    </row>
    <row r="48" spans="1:12" s="5" customFormat="1" ht="10.5" customHeight="1">
      <c r="A48" s="10"/>
      <c r="B48" s="11" t="s">
        <v>93</v>
      </c>
      <c r="C48" s="14">
        <v>717</v>
      </c>
      <c r="D48" s="13">
        <v>538</v>
      </c>
      <c r="E48" s="13">
        <v>179</v>
      </c>
      <c r="F48" s="15" t="s">
        <v>15</v>
      </c>
      <c r="G48" s="15" t="s">
        <v>15</v>
      </c>
      <c r="H48" s="13">
        <v>481</v>
      </c>
      <c r="I48" s="13">
        <v>146</v>
      </c>
      <c r="J48" s="15" t="s">
        <v>15</v>
      </c>
      <c r="K48" s="15" t="s">
        <v>15</v>
      </c>
      <c r="L48" s="15">
        <v>90</v>
      </c>
    </row>
    <row r="49" spans="1:14" s="5" customFormat="1" ht="10.5" customHeight="1">
      <c r="A49" s="10"/>
      <c r="B49" s="11" t="s">
        <v>92</v>
      </c>
      <c r="C49" s="14" t="s">
        <v>15</v>
      </c>
      <c r="D49" s="13" t="s">
        <v>15</v>
      </c>
      <c r="E49" s="13" t="s">
        <v>15</v>
      </c>
      <c r="F49" s="15" t="s">
        <v>15</v>
      </c>
      <c r="G49" s="15" t="s">
        <v>15</v>
      </c>
      <c r="H49" s="13" t="s">
        <v>15</v>
      </c>
      <c r="I49" s="13" t="s">
        <v>15</v>
      </c>
      <c r="J49" s="15" t="s">
        <v>15</v>
      </c>
      <c r="K49" s="15" t="s">
        <v>15</v>
      </c>
      <c r="L49" s="15" t="s">
        <v>15</v>
      </c>
    </row>
    <row r="50" spans="1:14" s="5" customFormat="1" ht="10.5" customHeight="1">
      <c r="A50" s="10"/>
      <c r="B50" s="11" t="s">
        <v>91</v>
      </c>
      <c r="C50" s="14">
        <v>2743</v>
      </c>
      <c r="D50" s="13">
        <v>1538</v>
      </c>
      <c r="E50" s="13">
        <v>1205</v>
      </c>
      <c r="F50" s="15" t="s">
        <v>15</v>
      </c>
      <c r="G50" s="15" t="s">
        <v>15</v>
      </c>
      <c r="H50" s="13">
        <v>1537</v>
      </c>
      <c r="I50" s="13">
        <v>1200</v>
      </c>
      <c r="J50" s="15" t="s">
        <v>15</v>
      </c>
      <c r="K50" s="15" t="s">
        <v>15</v>
      </c>
      <c r="L50" s="15">
        <v>6</v>
      </c>
    </row>
    <row r="51" spans="1:14" s="5" customFormat="1" ht="10.5" customHeight="1">
      <c r="A51" s="10"/>
      <c r="B51" s="11"/>
      <c r="C51" s="17"/>
      <c r="D51" s="15"/>
      <c r="E51" s="15"/>
      <c r="F51" s="15"/>
      <c r="G51" s="15"/>
      <c r="H51" s="15"/>
      <c r="I51" s="15"/>
      <c r="J51" s="15"/>
      <c r="K51" s="15"/>
      <c r="L51" s="15"/>
    </row>
    <row r="52" spans="1:14" s="22" customFormat="1" ht="10.5" customHeight="1">
      <c r="A52" s="211" t="s">
        <v>95</v>
      </c>
      <c r="B52" s="212"/>
      <c r="C52" s="25">
        <v>3173</v>
      </c>
      <c r="D52" s="26">
        <v>1959</v>
      </c>
      <c r="E52" s="26">
        <v>1214</v>
      </c>
      <c r="F52" s="26" t="s">
        <v>15</v>
      </c>
      <c r="G52" s="26" t="s">
        <v>15</v>
      </c>
      <c r="H52" s="26">
        <v>1902</v>
      </c>
      <c r="I52" s="26">
        <v>1181</v>
      </c>
      <c r="J52" s="26" t="s">
        <v>15</v>
      </c>
      <c r="K52" s="26" t="s">
        <v>15</v>
      </c>
      <c r="L52" s="26">
        <v>90</v>
      </c>
      <c r="N52" s="40"/>
    </row>
    <row r="53" spans="1:14" s="5" customFormat="1" ht="10.5" customHeight="1">
      <c r="A53" s="10"/>
      <c r="B53" s="11" t="s">
        <v>93</v>
      </c>
      <c r="C53" s="16">
        <v>717</v>
      </c>
      <c r="D53" s="15">
        <v>538</v>
      </c>
      <c r="E53" s="15">
        <v>179</v>
      </c>
      <c r="F53" s="15" t="s">
        <v>15</v>
      </c>
      <c r="G53" s="15" t="s">
        <v>15</v>
      </c>
      <c r="H53" s="15">
        <v>481</v>
      </c>
      <c r="I53" s="15">
        <v>146</v>
      </c>
      <c r="J53" s="15" t="s">
        <v>15</v>
      </c>
      <c r="K53" s="15" t="s">
        <v>15</v>
      </c>
      <c r="L53" s="15">
        <v>90</v>
      </c>
      <c r="N53" s="40"/>
    </row>
    <row r="54" spans="1:14" s="5" customFormat="1" ht="10.5" customHeight="1">
      <c r="A54" s="10"/>
      <c r="B54" s="11" t="s">
        <v>92</v>
      </c>
      <c r="C54" s="15" t="s">
        <v>15</v>
      </c>
      <c r="D54" s="15" t="s">
        <v>15</v>
      </c>
      <c r="E54" s="15" t="s">
        <v>15</v>
      </c>
      <c r="F54" s="15" t="s">
        <v>15</v>
      </c>
      <c r="G54" s="15" t="s">
        <v>15</v>
      </c>
      <c r="H54" s="15" t="s">
        <v>15</v>
      </c>
      <c r="I54" s="15" t="s">
        <v>15</v>
      </c>
      <c r="J54" s="15" t="s">
        <v>15</v>
      </c>
      <c r="K54" s="15" t="s">
        <v>15</v>
      </c>
      <c r="L54" s="15" t="s">
        <v>15</v>
      </c>
      <c r="N54" s="40"/>
    </row>
    <row r="55" spans="1:14" s="5" customFormat="1" ht="10.5" customHeight="1">
      <c r="A55" s="10"/>
      <c r="B55" s="11" t="s">
        <v>91</v>
      </c>
      <c r="C55" s="16">
        <v>2456</v>
      </c>
      <c r="D55" s="15">
        <v>1421</v>
      </c>
      <c r="E55" s="15">
        <v>1035</v>
      </c>
      <c r="F55" s="15" t="s">
        <v>15</v>
      </c>
      <c r="G55" s="15" t="s">
        <v>15</v>
      </c>
      <c r="H55" s="15">
        <v>1421</v>
      </c>
      <c r="I55" s="15">
        <v>1035</v>
      </c>
      <c r="J55" s="15" t="s">
        <v>15</v>
      </c>
      <c r="K55" s="15" t="s">
        <v>15</v>
      </c>
      <c r="L55" s="15" t="s">
        <v>15</v>
      </c>
      <c r="N55" s="40"/>
    </row>
    <row r="56" spans="1:14" s="5" customFormat="1" ht="10.5" customHeight="1">
      <c r="A56" s="10"/>
      <c r="B56" s="11"/>
      <c r="C56" s="17"/>
      <c r="D56" s="15"/>
      <c r="E56" s="15"/>
      <c r="F56" s="15"/>
      <c r="G56" s="15"/>
      <c r="H56" s="15"/>
      <c r="I56" s="15"/>
      <c r="J56" s="15"/>
      <c r="K56" s="15"/>
      <c r="L56" s="15"/>
    </row>
    <row r="57" spans="1:14" s="22" customFormat="1" ht="10.5" customHeight="1">
      <c r="A57" s="211" t="s">
        <v>94</v>
      </c>
      <c r="B57" s="212"/>
      <c r="C57" s="25">
        <v>287</v>
      </c>
      <c r="D57" s="26">
        <v>117</v>
      </c>
      <c r="E57" s="26">
        <v>170</v>
      </c>
      <c r="F57" s="26" t="s">
        <v>15</v>
      </c>
      <c r="G57" s="26" t="s">
        <v>15</v>
      </c>
      <c r="H57" s="26">
        <v>116</v>
      </c>
      <c r="I57" s="26">
        <v>165</v>
      </c>
      <c r="J57" s="26" t="s">
        <v>15</v>
      </c>
      <c r="K57" s="26" t="s">
        <v>15</v>
      </c>
      <c r="L57" s="26">
        <v>6</v>
      </c>
    </row>
    <row r="58" spans="1:14" s="5" customFormat="1" ht="10.5" customHeight="1">
      <c r="A58" s="10"/>
      <c r="B58" s="11" t="s">
        <v>93</v>
      </c>
      <c r="C58" s="17" t="s">
        <v>15</v>
      </c>
      <c r="D58" s="15" t="s">
        <v>15</v>
      </c>
      <c r="E58" s="15" t="s">
        <v>15</v>
      </c>
      <c r="F58" s="15" t="s">
        <v>15</v>
      </c>
      <c r="G58" s="15" t="s">
        <v>15</v>
      </c>
      <c r="H58" s="15" t="s">
        <v>15</v>
      </c>
      <c r="I58" s="15" t="s">
        <v>15</v>
      </c>
      <c r="J58" s="15" t="s">
        <v>15</v>
      </c>
      <c r="K58" s="15" t="s">
        <v>15</v>
      </c>
      <c r="L58" s="15" t="s">
        <v>15</v>
      </c>
    </row>
    <row r="59" spans="1:14" s="5" customFormat="1" ht="10.5" customHeight="1">
      <c r="A59" s="10"/>
      <c r="B59" s="11" t="s">
        <v>92</v>
      </c>
      <c r="C59" s="17" t="s">
        <v>15</v>
      </c>
      <c r="D59" s="15" t="s">
        <v>15</v>
      </c>
      <c r="E59" s="15" t="s">
        <v>15</v>
      </c>
      <c r="F59" s="15" t="s">
        <v>15</v>
      </c>
      <c r="G59" s="15" t="s">
        <v>15</v>
      </c>
      <c r="H59" s="15" t="s">
        <v>15</v>
      </c>
      <c r="I59" s="15" t="s">
        <v>15</v>
      </c>
      <c r="J59" s="15" t="s">
        <v>15</v>
      </c>
      <c r="K59" s="15" t="s">
        <v>15</v>
      </c>
      <c r="L59" s="15" t="s">
        <v>15</v>
      </c>
    </row>
    <row r="60" spans="1:14" s="5" customFormat="1" ht="10.5" customHeight="1">
      <c r="A60" s="10"/>
      <c r="B60" s="10" t="s">
        <v>91</v>
      </c>
      <c r="C60" s="16">
        <v>287</v>
      </c>
      <c r="D60" s="15">
        <v>117</v>
      </c>
      <c r="E60" s="15">
        <v>170</v>
      </c>
      <c r="F60" s="15" t="s">
        <v>15</v>
      </c>
      <c r="G60" s="15" t="s">
        <v>15</v>
      </c>
      <c r="H60" s="15">
        <v>116</v>
      </c>
      <c r="I60" s="15">
        <v>165</v>
      </c>
      <c r="J60" s="15" t="s">
        <v>15</v>
      </c>
      <c r="K60" s="15" t="s">
        <v>15</v>
      </c>
      <c r="L60" s="15">
        <v>6</v>
      </c>
      <c r="M60" s="39"/>
    </row>
    <row r="61" spans="1:14" s="5" customFormat="1" ht="10.5" customHeight="1">
      <c r="A61" s="12"/>
      <c r="B61" s="12"/>
      <c r="C61" s="18"/>
      <c r="D61" s="19"/>
      <c r="E61" s="19"/>
      <c r="F61" s="19"/>
      <c r="G61" s="19"/>
      <c r="H61" s="19"/>
      <c r="I61" s="19"/>
      <c r="J61" s="19"/>
      <c r="K61" s="19"/>
      <c r="L61" s="19"/>
    </row>
    <row r="62" spans="1:14" s="5" customFormat="1" ht="10.5" customHeight="1">
      <c r="A62" s="7" t="s">
        <v>90</v>
      </c>
    </row>
  </sheetData>
  <mergeCells count="18">
    <mergeCell ref="A57:B57"/>
    <mergeCell ref="A8:B9"/>
    <mergeCell ref="A52:B52"/>
    <mergeCell ref="A47:B47"/>
    <mergeCell ref="A40:B40"/>
    <mergeCell ref="A30:B30"/>
    <mergeCell ref="A35:B35"/>
    <mergeCell ref="A13:B13"/>
    <mergeCell ref="A18:B18"/>
    <mergeCell ref="A23:B23"/>
    <mergeCell ref="J8:J9"/>
    <mergeCell ref="K8:K9"/>
    <mergeCell ref="L8:L9"/>
    <mergeCell ref="G45:H45"/>
    <mergeCell ref="G28:H28"/>
    <mergeCell ref="G11:H11"/>
    <mergeCell ref="F8:G8"/>
    <mergeCell ref="H8:I8"/>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2"/>
  <sheetViews>
    <sheetView zoomScaleNormal="100" workbookViewId="0"/>
  </sheetViews>
  <sheetFormatPr defaultRowHeight="12"/>
  <cols>
    <col min="1" max="1" width="2.42578125" style="1" customWidth="1"/>
    <col min="2" max="2" width="9.7109375" style="1" customWidth="1"/>
    <col min="3" max="12" width="9.140625" style="1"/>
    <col min="13" max="13" width="9.42578125" style="1" customWidth="1"/>
    <col min="14" max="16384" width="9.140625" style="1"/>
  </cols>
  <sheetData>
    <row r="1" spans="1:17" s="38" customFormat="1" ht="13.5" customHeight="1">
      <c r="A1" s="28" t="s">
        <v>69</v>
      </c>
      <c r="B1" s="28"/>
      <c r="C1" s="28"/>
      <c r="D1" s="28"/>
      <c r="E1" s="28"/>
      <c r="F1" s="28"/>
      <c r="G1" s="28"/>
      <c r="H1" s="28"/>
      <c r="I1" s="28"/>
      <c r="J1" s="28"/>
      <c r="K1" s="28"/>
    </row>
    <row r="2" spans="1:17" s="38" customFormat="1" ht="10.5" customHeight="1">
      <c r="A2" s="28"/>
      <c r="B2" s="28"/>
      <c r="C2" s="28"/>
      <c r="D2" s="28"/>
      <c r="E2" s="28"/>
      <c r="F2" s="28"/>
      <c r="G2" s="28"/>
      <c r="H2" s="28"/>
      <c r="I2" s="28"/>
      <c r="J2" s="28"/>
      <c r="K2" s="28"/>
    </row>
    <row r="3" spans="1:17" s="5" customFormat="1" ht="42" customHeight="1">
      <c r="A3" s="210" t="s">
        <v>89</v>
      </c>
      <c r="B3" s="217"/>
      <c r="C3" s="217"/>
      <c r="D3" s="217"/>
      <c r="E3" s="217"/>
      <c r="F3" s="217"/>
      <c r="G3" s="217"/>
      <c r="H3" s="217"/>
      <c r="I3" s="217"/>
      <c r="J3" s="217"/>
      <c r="K3" s="217"/>
      <c r="L3" s="217"/>
      <c r="M3" s="48"/>
      <c r="N3" s="48"/>
      <c r="O3" s="1"/>
      <c r="P3" s="1"/>
      <c r="Q3" s="1"/>
    </row>
    <row r="4" spans="1:17" s="5" customFormat="1" ht="10.5" customHeight="1">
      <c r="A4" s="49"/>
      <c r="B4" s="48"/>
      <c r="C4" s="48"/>
      <c r="D4" s="48"/>
      <c r="E4" s="48"/>
      <c r="F4" s="48"/>
      <c r="G4" s="48"/>
      <c r="H4" s="48"/>
      <c r="I4" s="48"/>
      <c r="J4" s="48"/>
      <c r="K4" s="48"/>
      <c r="L4" s="48"/>
      <c r="M4" s="48"/>
      <c r="N4" s="48"/>
      <c r="O4" s="1"/>
      <c r="P4" s="1"/>
      <c r="Q4" s="1"/>
    </row>
    <row r="5" spans="1:17" s="2" customFormat="1" ht="13.5" customHeight="1">
      <c r="A5" s="28" t="s">
        <v>88</v>
      </c>
      <c r="B5" s="28"/>
      <c r="C5" s="28"/>
      <c r="D5" s="28"/>
      <c r="E5" s="28"/>
      <c r="F5" s="28"/>
      <c r="G5" s="28"/>
      <c r="H5" s="28"/>
      <c r="I5" s="28"/>
      <c r="J5" s="28"/>
      <c r="K5" s="28"/>
      <c r="L5" s="28"/>
    </row>
    <row r="6" spans="1:17" s="5" customFormat="1" ht="10.5" customHeight="1"/>
    <row r="7" spans="1:17" s="5" customFormat="1" ht="10.5" customHeight="1">
      <c r="B7" s="6"/>
      <c r="C7" s="6"/>
      <c r="D7" s="7"/>
      <c r="E7" s="6"/>
      <c r="F7" s="6"/>
      <c r="G7" s="6"/>
      <c r="H7" s="6"/>
      <c r="I7" s="6"/>
      <c r="J7" s="6"/>
      <c r="K7" s="6"/>
      <c r="L7" s="27" t="s">
        <v>87</v>
      </c>
    </row>
    <row r="8" spans="1:17" s="5" customFormat="1" ht="10.5" customHeight="1">
      <c r="A8" s="196" t="s">
        <v>1</v>
      </c>
      <c r="B8" s="197"/>
      <c r="C8" s="29"/>
      <c r="D8" s="30" t="s">
        <v>86</v>
      </c>
      <c r="E8" s="31"/>
      <c r="F8" s="203" t="s">
        <v>85</v>
      </c>
      <c r="G8" s="204"/>
      <c r="H8" s="203" t="s">
        <v>84</v>
      </c>
      <c r="I8" s="204"/>
      <c r="J8" s="203" t="s">
        <v>9</v>
      </c>
      <c r="K8" s="203" t="s">
        <v>83</v>
      </c>
      <c r="L8" s="200" t="s">
        <v>11</v>
      </c>
    </row>
    <row r="9" spans="1:17" s="5" customFormat="1" ht="10.5" customHeight="1">
      <c r="A9" s="198"/>
      <c r="B9" s="199"/>
      <c r="C9" s="8" t="s">
        <v>2</v>
      </c>
      <c r="D9" s="9" t="s">
        <v>3</v>
      </c>
      <c r="E9" s="8" t="s">
        <v>4</v>
      </c>
      <c r="F9" s="8" t="s">
        <v>3</v>
      </c>
      <c r="G9" s="8" t="s">
        <v>4</v>
      </c>
      <c r="H9" s="8" t="s">
        <v>3</v>
      </c>
      <c r="I9" s="8" t="s">
        <v>4</v>
      </c>
      <c r="J9" s="204"/>
      <c r="K9" s="204"/>
      <c r="L9" s="206"/>
    </row>
    <row r="10" spans="1:17" s="5" customFormat="1" ht="10.5" customHeight="1">
      <c r="A10" s="46"/>
      <c r="B10" s="46"/>
      <c r="C10" s="47"/>
      <c r="D10" s="46"/>
      <c r="E10" s="46"/>
      <c r="F10" s="46"/>
      <c r="G10" s="46"/>
      <c r="H10" s="46"/>
      <c r="I10" s="46"/>
      <c r="J10" s="45"/>
      <c r="K10" s="45"/>
      <c r="L10" s="45"/>
    </row>
    <row r="11" spans="1:17" s="5" customFormat="1" ht="10.5" customHeight="1">
      <c r="A11" s="10"/>
      <c r="B11" s="43"/>
      <c r="C11" s="44"/>
      <c r="G11" s="216" t="s">
        <v>0</v>
      </c>
      <c r="H11" s="216"/>
    </row>
    <row r="12" spans="1:17" s="5" customFormat="1" ht="10.5" customHeight="1">
      <c r="A12" s="10"/>
      <c r="B12" s="11"/>
      <c r="C12" s="7"/>
    </row>
    <row r="13" spans="1:17" s="22" customFormat="1" ht="10.5" customHeight="1">
      <c r="A13" s="211" t="s">
        <v>2</v>
      </c>
      <c r="B13" s="213"/>
      <c r="C13" s="23">
        <v>138430</v>
      </c>
      <c r="D13" s="24">
        <v>72340</v>
      </c>
      <c r="E13" s="24">
        <v>66090</v>
      </c>
      <c r="F13" s="24">
        <v>11445</v>
      </c>
      <c r="G13" s="24">
        <v>5049</v>
      </c>
      <c r="H13" s="24">
        <v>58048</v>
      </c>
      <c r="I13" s="24">
        <v>58698</v>
      </c>
      <c r="J13" s="24">
        <v>235</v>
      </c>
      <c r="K13" s="24">
        <v>163</v>
      </c>
      <c r="L13" s="24">
        <v>4792</v>
      </c>
    </row>
    <row r="14" spans="1:17" s="5" customFormat="1" ht="10.5" customHeight="1">
      <c r="A14" s="10"/>
      <c r="B14" s="11" t="s">
        <v>5</v>
      </c>
      <c r="C14" s="14">
        <v>29966</v>
      </c>
      <c r="D14" s="14">
        <v>22430</v>
      </c>
      <c r="E14" s="14">
        <v>7536</v>
      </c>
      <c r="F14" s="13">
        <v>7944</v>
      </c>
      <c r="G14" s="13">
        <v>2454</v>
      </c>
      <c r="H14" s="14">
        <v>13725</v>
      </c>
      <c r="I14" s="14">
        <v>4378</v>
      </c>
      <c r="J14" s="14">
        <v>44</v>
      </c>
      <c r="K14" s="13" t="s">
        <v>15</v>
      </c>
      <c r="L14" s="14">
        <v>1421</v>
      </c>
    </row>
    <row r="15" spans="1:17" s="5" customFormat="1" ht="10.5" customHeight="1">
      <c r="A15" s="10"/>
      <c r="B15" s="11" t="s">
        <v>6</v>
      </c>
      <c r="C15" s="14">
        <v>4648</v>
      </c>
      <c r="D15" s="14">
        <v>1827</v>
      </c>
      <c r="E15" s="14">
        <v>2821</v>
      </c>
      <c r="F15" s="13">
        <v>445</v>
      </c>
      <c r="G15" s="13">
        <v>394</v>
      </c>
      <c r="H15" s="14">
        <v>1249</v>
      </c>
      <c r="I15" s="14">
        <v>2353</v>
      </c>
      <c r="J15" s="14" t="s">
        <v>15</v>
      </c>
      <c r="K15" s="13" t="s">
        <v>15</v>
      </c>
      <c r="L15" s="14">
        <v>207</v>
      </c>
    </row>
    <row r="16" spans="1:17" s="5" customFormat="1" ht="10.5" customHeight="1">
      <c r="A16" s="10"/>
      <c r="B16" s="11" t="s">
        <v>7</v>
      </c>
      <c r="C16" s="14">
        <v>103816</v>
      </c>
      <c r="D16" s="14">
        <v>48083</v>
      </c>
      <c r="E16" s="14">
        <v>55733</v>
      </c>
      <c r="F16" s="13">
        <v>3056</v>
      </c>
      <c r="G16" s="13">
        <v>2201</v>
      </c>
      <c r="H16" s="14">
        <v>43074</v>
      </c>
      <c r="I16" s="14">
        <v>51967</v>
      </c>
      <c r="J16" s="14">
        <v>191</v>
      </c>
      <c r="K16" s="13">
        <v>163</v>
      </c>
      <c r="L16" s="14">
        <v>3164</v>
      </c>
    </row>
    <row r="17" spans="1:12" s="5" customFormat="1" ht="10.5" customHeight="1">
      <c r="A17" s="10"/>
      <c r="B17" s="11"/>
      <c r="C17" s="41"/>
      <c r="D17" s="13"/>
      <c r="E17" s="13"/>
      <c r="F17" s="13"/>
      <c r="G17" s="13"/>
      <c r="H17" s="13"/>
      <c r="I17" s="13"/>
      <c r="J17" s="13"/>
      <c r="K17" s="13"/>
      <c r="L17" s="13"/>
    </row>
    <row r="18" spans="1:12" s="22" customFormat="1" ht="10.5" customHeight="1">
      <c r="A18" s="211" t="s">
        <v>21</v>
      </c>
      <c r="B18" s="212"/>
      <c r="C18" s="23">
        <v>131613</v>
      </c>
      <c r="D18" s="24">
        <v>71556</v>
      </c>
      <c r="E18" s="24">
        <v>60057</v>
      </c>
      <c r="F18" s="24">
        <v>11445</v>
      </c>
      <c r="G18" s="24">
        <v>5049</v>
      </c>
      <c r="H18" s="24">
        <v>57359</v>
      </c>
      <c r="I18" s="24">
        <v>52911</v>
      </c>
      <c r="J18" s="24">
        <v>42</v>
      </c>
      <c r="K18" s="24">
        <v>163</v>
      </c>
      <c r="L18" s="24">
        <v>4644</v>
      </c>
    </row>
    <row r="19" spans="1:12" s="5" customFormat="1" ht="10.5" customHeight="1">
      <c r="A19" s="10"/>
      <c r="B19" s="11" t="s">
        <v>5</v>
      </c>
      <c r="C19" s="14">
        <v>29774</v>
      </c>
      <c r="D19" s="13">
        <v>22382</v>
      </c>
      <c r="E19" s="13">
        <v>7392</v>
      </c>
      <c r="F19" s="13">
        <v>7944</v>
      </c>
      <c r="G19" s="13">
        <v>2454</v>
      </c>
      <c r="H19" s="13">
        <v>13677</v>
      </c>
      <c r="I19" s="13">
        <v>4254</v>
      </c>
      <c r="J19" s="13">
        <v>24</v>
      </c>
      <c r="K19" s="13" t="s">
        <v>15</v>
      </c>
      <c r="L19" s="13">
        <v>1421</v>
      </c>
    </row>
    <row r="20" spans="1:12" s="5" customFormat="1" ht="10.5" customHeight="1">
      <c r="A20" s="10"/>
      <c r="B20" s="11" t="s">
        <v>6</v>
      </c>
      <c r="C20" s="14">
        <v>4496</v>
      </c>
      <c r="D20" s="13">
        <v>1819</v>
      </c>
      <c r="E20" s="13">
        <v>2677</v>
      </c>
      <c r="F20" s="13">
        <v>445</v>
      </c>
      <c r="G20" s="13">
        <v>394</v>
      </c>
      <c r="H20" s="13">
        <v>1241</v>
      </c>
      <c r="I20" s="13">
        <v>2209</v>
      </c>
      <c r="J20" s="13" t="s">
        <v>15</v>
      </c>
      <c r="K20" s="13" t="s">
        <v>15</v>
      </c>
      <c r="L20" s="13">
        <v>207</v>
      </c>
    </row>
    <row r="21" spans="1:12" s="5" customFormat="1" ht="10.5" customHeight="1">
      <c r="A21" s="10"/>
      <c r="B21" s="11" t="s">
        <v>7</v>
      </c>
      <c r="C21" s="14">
        <v>97343</v>
      </c>
      <c r="D21" s="13">
        <v>47355</v>
      </c>
      <c r="E21" s="13">
        <v>49988</v>
      </c>
      <c r="F21" s="13">
        <v>3056</v>
      </c>
      <c r="G21" s="13">
        <v>2201</v>
      </c>
      <c r="H21" s="13">
        <v>42441</v>
      </c>
      <c r="I21" s="13">
        <v>46448</v>
      </c>
      <c r="J21" s="13">
        <v>18</v>
      </c>
      <c r="K21" s="13">
        <v>163</v>
      </c>
      <c r="L21" s="13">
        <v>3016</v>
      </c>
    </row>
    <row r="22" spans="1:12" s="5" customFormat="1" ht="10.5" customHeight="1">
      <c r="A22" s="10"/>
      <c r="B22" s="11"/>
      <c r="C22" s="41"/>
      <c r="D22" s="13"/>
      <c r="E22" s="13"/>
      <c r="F22" s="13"/>
      <c r="G22" s="13"/>
      <c r="H22" s="13"/>
      <c r="I22" s="13"/>
      <c r="J22" s="13"/>
      <c r="K22" s="13"/>
      <c r="L22" s="13"/>
    </row>
    <row r="23" spans="1:12" s="22" customFormat="1" ht="10.5" customHeight="1">
      <c r="A23" s="211" t="s">
        <v>24</v>
      </c>
      <c r="B23" s="212"/>
      <c r="C23" s="23">
        <v>6817</v>
      </c>
      <c r="D23" s="24">
        <v>784</v>
      </c>
      <c r="E23" s="24">
        <v>6033</v>
      </c>
      <c r="F23" s="24" t="s">
        <v>15</v>
      </c>
      <c r="G23" s="24" t="s">
        <v>15</v>
      </c>
      <c r="H23" s="24">
        <v>689</v>
      </c>
      <c r="I23" s="24">
        <v>5787</v>
      </c>
      <c r="J23" s="24">
        <v>193</v>
      </c>
      <c r="K23" s="24" t="s">
        <v>15</v>
      </c>
      <c r="L23" s="24">
        <v>148</v>
      </c>
    </row>
    <row r="24" spans="1:12" s="5" customFormat="1" ht="10.5" customHeight="1">
      <c r="A24" s="10"/>
      <c r="B24" s="11" t="s">
        <v>5</v>
      </c>
      <c r="C24" s="14">
        <v>192</v>
      </c>
      <c r="D24" s="13">
        <v>48</v>
      </c>
      <c r="E24" s="13">
        <v>144</v>
      </c>
      <c r="F24" s="13" t="s">
        <v>15</v>
      </c>
      <c r="G24" s="13" t="s">
        <v>15</v>
      </c>
      <c r="H24" s="13">
        <v>48</v>
      </c>
      <c r="I24" s="13">
        <v>124</v>
      </c>
      <c r="J24" s="13">
        <v>20</v>
      </c>
      <c r="K24" s="13" t="s">
        <v>15</v>
      </c>
      <c r="L24" s="13" t="s">
        <v>15</v>
      </c>
    </row>
    <row r="25" spans="1:12" s="5" customFormat="1" ht="10.5" customHeight="1">
      <c r="A25" s="10"/>
      <c r="B25" s="11" t="s">
        <v>6</v>
      </c>
      <c r="C25" s="14">
        <v>152</v>
      </c>
      <c r="D25" s="13">
        <v>8</v>
      </c>
      <c r="E25" s="13">
        <v>144</v>
      </c>
      <c r="F25" s="13" t="s">
        <v>15</v>
      </c>
      <c r="G25" s="13" t="s">
        <v>15</v>
      </c>
      <c r="H25" s="13">
        <v>8</v>
      </c>
      <c r="I25" s="13">
        <v>144</v>
      </c>
      <c r="J25" s="13" t="s">
        <v>15</v>
      </c>
      <c r="K25" s="13" t="s">
        <v>15</v>
      </c>
      <c r="L25" s="13" t="s">
        <v>15</v>
      </c>
    </row>
    <row r="26" spans="1:12" s="5" customFormat="1" ht="10.5" customHeight="1">
      <c r="A26" s="10"/>
      <c r="B26" s="11" t="s">
        <v>7</v>
      </c>
      <c r="C26" s="14">
        <v>6473</v>
      </c>
      <c r="D26" s="13">
        <v>728</v>
      </c>
      <c r="E26" s="13">
        <v>5745</v>
      </c>
      <c r="F26" s="13" t="s">
        <v>15</v>
      </c>
      <c r="G26" s="13" t="s">
        <v>15</v>
      </c>
      <c r="H26" s="13">
        <v>633</v>
      </c>
      <c r="I26" s="13">
        <v>5519</v>
      </c>
      <c r="J26" s="13">
        <v>173</v>
      </c>
      <c r="K26" s="13" t="s">
        <v>15</v>
      </c>
      <c r="L26" s="13">
        <v>148</v>
      </c>
    </row>
    <row r="27" spans="1:12" s="5" customFormat="1" ht="10.5" customHeight="1">
      <c r="A27" s="10"/>
      <c r="B27" s="11"/>
      <c r="C27" s="7"/>
    </row>
    <row r="28" spans="1:12" s="5" customFormat="1" ht="10.5" customHeight="1">
      <c r="A28" s="10"/>
      <c r="B28" s="43"/>
      <c r="C28" s="42"/>
      <c r="G28" s="215" t="s">
        <v>14</v>
      </c>
      <c r="H28" s="215"/>
    </row>
    <row r="29" spans="1:12" s="5" customFormat="1" ht="10.5" customHeight="1">
      <c r="A29" s="10"/>
      <c r="B29" s="11"/>
      <c r="C29" s="7"/>
    </row>
    <row r="30" spans="1:12" s="22" customFormat="1" ht="10.5" customHeight="1">
      <c r="A30" s="211" t="s">
        <v>2</v>
      </c>
      <c r="B30" s="212"/>
      <c r="C30" s="23">
        <v>134578</v>
      </c>
      <c r="D30" s="24">
        <v>70054</v>
      </c>
      <c r="E30" s="24">
        <v>64524</v>
      </c>
      <c r="F30" s="24">
        <v>11445</v>
      </c>
      <c r="G30" s="24">
        <v>5049</v>
      </c>
      <c r="H30" s="24">
        <v>55827</v>
      </c>
      <c r="I30" s="24">
        <v>57205</v>
      </c>
      <c r="J30" s="24">
        <v>235</v>
      </c>
      <c r="K30" s="24">
        <v>163</v>
      </c>
      <c r="L30" s="24">
        <v>4654</v>
      </c>
    </row>
    <row r="31" spans="1:12" s="5" customFormat="1" ht="10.5" customHeight="1">
      <c r="A31" s="10"/>
      <c r="B31" s="11" t="s">
        <v>5</v>
      </c>
      <c r="C31" s="14">
        <v>29097</v>
      </c>
      <c r="D31" s="13">
        <v>21817</v>
      </c>
      <c r="E31" s="13">
        <v>7280</v>
      </c>
      <c r="F31" s="13">
        <v>7944</v>
      </c>
      <c r="G31" s="13">
        <v>2454</v>
      </c>
      <c r="H31" s="13">
        <v>13175</v>
      </c>
      <c r="I31" s="13">
        <v>4190</v>
      </c>
      <c r="J31" s="13">
        <v>44</v>
      </c>
      <c r="K31" s="13" t="s">
        <v>15</v>
      </c>
      <c r="L31" s="13">
        <v>1290</v>
      </c>
    </row>
    <row r="32" spans="1:12" s="5" customFormat="1" ht="10.5" customHeight="1">
      <c r="A32" s="10"/>
      <c r="B32" s="11" t="s">
        <v>6</v>
      </c>
      <c r="C32" s="14">
        <v>4648</v>
      </c>
      <c r="D32" s="13">
        <v>1827</v>
      </c>
      <c r="E32" s="13">
        <v>2821</v>
      </c>
      <c r="F32" s="13">
        <v>445</v>
      </c>
      <c r="G32" s="13">
        <v>394</v>
      </c>
      <c r="H32" s="13">
        <v>1249</v>
      </c>
      <c r="I32" s="13">
        <v>2353</v>
      </c>
      <c r="J32" s="13" t="s">
        <v>15</v>
      </c>
      <c r="K32" s="13" t="s">
        <v>15</v>
      </c>
      <c r="L32" s="13">
        <v>207</v>
      </c>
    </row>
    <row r="33" spans="1:12" s="5" customFormat="1" ht="10.5" customHeight="1">
      <c r="A33" s="10"/>
      <c r="B33" s="11" t="s">
        <v>7</v>
      </c>
      <c r="C33" s="14">
        <v>100833</v>
      </c>
      <c r="D33" s="13">
        <v>46410</v>
      </c>
      <c r="E33" s="13">
        <v>54423</v>
      </c>
      <c r="F33" s="13">
        <v>3056</v>
      </c>
      <c r="G33" s="13">
        <v>2201</v>
      </c>
      <c r="H33" s="13">
        <v>41403</v>
      </c>
      <c r="I33" s="13">
        <v>50662</v>
      </c>
      <c r="J33" s="13">
        <v>191</v>
      </c>
      <c r="K33" s="13">
        <v>163</v>
      </c>
      <c r="L33" s="13">
        <v>3157</v>
      </c>
    </row>
    <row r="34" spans="1:12" s="5" customFormat="1" ht="10.5" customHeight="1">
      <c r="A34" s="10"/>
      <c r="B34" s="11"/>
      <c r="C34" s="41"/>
      <c r="D34" s="13"/>
      <c r="E34" s="13"/>
      <c r="F34" s="13"/>
      <c r="G34" s="13"/>
      <c r="H34" s="13"/>
      <c r="I34" s="13"/>
      <c r="J34" s="13"/>
      <c r="K34" s="13"/>
      <c r="L34" s="13"/>
    </row>
    <row r="35" spans="1:12" s="22" customFormat="1" ht="10.5" customHeight="1">
      <c r="A35" s="211" t="s">
        <v>21</v>
      </c>
      <c r="B35" s="212"/>
      <c r="C35" s="23">
        <v>128067</v>
      </c>
      <c r="D35" s="24">
        <v>69405</v>
      </c>
      <c r="E35" s="24">
        <v>58662</v>
      </c>
      <c r="F35" s="24">
        <v>11445</v>
      </c>
      <c r="G35" s="24">
        <v>5049</v>
      </c>
      <c r="H35" s="24">
        <v>55271</v>
      </c>
      <c r="I35" s="24">
        <v>51584</v>
      </c>
      <c r="J35" s="24">
        <v>42</v>
      </c>
      <c r="K35" s="24">
        <v>163</v>
      </c>
      <c r="L35" s="24">
        <v>4513</v>
      </c>
    </row>
    <row r="36" spans="1:12" s="5" customFormat="1" ht="10.5" customHeight="1">
      <c r="A36" s="10"/>
      <c r="B36" s="11" t="s">
        <v>5</v>
      </c>
      <c r="C36" s="14">
        <v>28905</v>
      </c>
      <c r="D36" s="13">
        <v>21769</v>
      </c>
      <c r="E36" s="13">
        <v>7136</v>
      </c>
      <c r="F36" s="13">
        <v>7944</v>
      </c>
      <c r="G36" s="13">
        <v>2454</v>
      </c>
      <c r="H36" s="13">
        <v>13127</v>
      </c>
      <c r="I36" s="13">
        <v>4066</v>
      </c>
      <c r="J36" s="13">
        <v>24</v>
      </c>
      <c r="K36" s="13" t="s">
        <v>15</v>
      </c>
      <c r="L36" s="13">
        <v>1290</v>
      </c>
    </row>
    <row r="37" spans="1:12" s="5" customFormat="1" ht="10.5" customHeight="1">
      <c r="A37" s="10"/>
      <c r="B37" s="11" t="s">
        <v>6</v>
      </c>
      <c r="C37" s="14">
        <v>4496</v>
      </c>
      <c r="D37" s="13">
        <v>1819</v>
      </c>
      <c r="E37" s="13">
        <v>2677</v>
      </c>
      <c r="F37" s="13">
        <v>445</v>
      </c>
      <c r="G37" s="13">
        <v>394</v>
      </c>
      <c r="H37" s="13">
        <v>1241</v>
      </c>
      <c r="I37" s="13">
        <v>2209</v>
      </c>
      <c r="J37" s="13" t="s">
        <v>15</v>
      </c>
      <c r="K37" s="13" t="s">
        <v>15</v>
      </c>
      <c r="L37" s="13">
        <v>207</v>
      </c>
    </row>
    <row r="38" spans="1:12" s="5" customFormat="1" ht="10.5" customHeight="1">
      <c r="A38" s="10"/>
      <c r="B38" s="11" t="s">
        <v>7</v>
      </c>
      <c r="C38" s="14">
        <v>94666</v>
      </c>
      <c r="D38" s="13">
        <v>45817</v>
      </c>
      <c r="E38" s="13">
        <v>48849</v>
      </c>
      <c r="F38" s="13">
        <v>3056</v>
      </c>
      <c r="G38" s="13">
        <v>2201</v>
      </c>
      <c r="H38" s="13">
        <v>40903</v>
      </c>
      <c r="I38" s="13">
        <v>45309</v>
      </c>
      <c r="J38" s="13">
        <v>18</v>
      </c>
      <c r="K38" s="13">
        <v>163</v>
      </c>
      <c r="L38" s="13">
        <v>3016</v>
      </c>
    </row>
    <row r="39" spans="1:12" s="5" customFormat="1" ht="10.5" customHeight="1">
      <c r="A39" s="10"/>
      <c r="B39" s="11"/>
      <c r="C39" s="41"/>
      <c r="D39" s="13"/>
      <c r="E39" s="13"/>
      <c r="F39" s="13"/>
      <c r="G39" s="13"/>
      <c r="H39" s="13"/>
      <c r="I39" s="13"/>
      <c r="J39" s="13"/>
      <c r="K39" s="13"/>
      <c r="L39" s="13"/>
    </row>
    <row r="40" spans="1:12" s="22" customFormat="1" ht="10.5" customHeight="1">
      <c r="A40" s="211" t="s">
        <v>24</v>
      </c>
      <c r="B40" s="212"/>
      <c r="C40" s="23">
        <v>6511</v>
      </c>
      <c r="D40" s="24">
        <v>649</v>
      </c>
      <c r="E40" s="24">
        <v>5862</v>
      </c>
      <c r="F40" s="26" t="s">
        <v>15</v>
      </c>
      <c r="G40" s="26" t="s">
        <v>15</v>
      </c>
      <c r="H40" s="24">
        <v>556</v>
      </c>
      <c r="I40" s="24">
        <v>5621</v>
      </c>
      <c r="J40" s="24">
        <v>193</v>
      </c>
      <c r="K40" s="26" t="s">
        <v>15</v>
      </c>
      <c r="L40" s="24">
        <v>141</v>
      </c>
    </row>
    <row r="41" spans="1:12" s="5" customFormat="1" ht="10.5" customHeight="1">
      <c r="A41" s="10"/>
      <c r="B41" s="11" t="s">
        <v>5</v>
      </c>
      <c r="C41" s="14">
        <v>192</v>
      </c>
      <c r="D41" s="13">
        <v>48</v>
      </c>
      <c r="E41" s="13">
        <v>144</v>
      </c>
      <c r="F41" s="15" t="s">
        <v>15</v>
      </c>
      <c r="G41" s="15" t="s">
        <v>15</v>
      </c>
      <c r="H41" s="13">
        <v>48</v>
      </c>
      <c r="I41" s="13">
        <v>124</v>
      </c>
      <c r="J41" s="13">
        <v>20</v>
      </c>
      <c r="K41" s="15" t="s">
        <v>15</v>
      </c>
      <c r="L41" s="15" t="s">
        <v>15</v>
      </c>
    </row>
    <row r="42" spans="1:12" s="5" customFormat="1" ht="10.5" customHeight="1">
      <c r="A42" s="10"/>
      <c r="B42" s="11" t="s">
        <v>6</v>
      </c>
      <c r="C42" s="14">
        <v>152</v>
      </c>
      <c r="D42" s="13">
        <v>8</v>
      </c>
      <c r="E42" s="13">
        <v>144</v>
      </c>
      <c r="F42" s="15" t="s">
        <v>15</v>
      </c>
      <c r="G42" s="15" t="s">
        <v>15</v>
      </c>
      <c r="H42" s="13">
        <v>8</v>
      </c>
      <c r="I42" s="13">
        <v>144</v>
      </c>
      <c r="J42" s="13" t="s">
        <v>15</v>
      </c>
      <c r="K42" s="15" t="s">
        <v>15</v>
      </c>
      <c r="L42" s="15" t="s">
        <v>15</v>
      </c>
    </row>
    <row r="43" spans="1:12" s="5" customFormat="1" ht="10.5" customHeight="1">
      <c r="A43" s="10"/>
      <c r="B43" s="11" t="s">
        <v>7</v>
      </c>
      <c r="C43" s="14">
        <v>6167</v>
      </c>
      <c r="D43" s="13">
        <v>593</v>
      </c>
      <c r="E43" s="13">
        <v>5574</v>
      </c>
      <c r="F43" s="15" t="s">
        <v>15</v>
      </c>
      <c r="G43" s="15" t="s">
        <v>15</v>
      </c>
      <c r="H43" s="13">
        <v>500</v>
      </c>
      <c r="I43" s="13">
        <v>5353</v>
      </c>
      <c r="J43" s="13">
        <v>173</v>
      </c>
      <c r="K43" s="15" t="s">
        <v>15</v>
      </c>
      <c r="L43" s="13">
        <v>141</v>
      </c>
    </row>
    <row r="44" spans="1:12" s="5" customFormat="1" ht="10.5" customHeight="1">
      <c r="A44" s="10"/>
      <c r="B44" s="11"/>
      <c r="C44" s="7"/>
    </row>
    <row r="45" spans="1:12" s="22" customFormat="1" ht="10.5" customHeight="1">
      <c r="A45" s="20"/>
      <c r="B45" s="21"/>
      <c r="C45" s="3"/>
      <c r="G45" s="215" t="s">
        <v>13</v>
      </c>
      <c r="H45" s="215"/>
    </row>
    <row r="46" spans="1:12" s="5" customFormat="1" ht="10.5" customHeight="1">
      <c r="A46" s="10"/>
      <c r="B46" s="11"/>
      <c r="C46" s="7"/>
    </row>
    <row r="47" spans="1:12" s="22" customFormat="1" ht="10.5" customHeight="1">
      <c r="A47" s="211" t="s">
        <v>2</v>
      </c>
      <c r="B47" s="212"/>
      <c r="C47" s="23">
        <v>3852</v>
      </c>
      <c r="D47" s="24">
        <v>2286</v>
      </c>
      <c r="E47" s="24">
        <v>1566</v>
      </c>
      <c r="F47" s="26" t="s">
        <v>15</v>
      </c>
      <c r="G47" s="26" t="s">
        <v>15</v>
      </c>
      <c r="H47" s="24">
        <v>2221</v>
      </c>
      <c r="I47" s="24">
        <v>1493</v>
      </c>
      <c r="J47" s="26" t="s">
        <v>15</v>
      </c>
      <c r="K47" s="26" t="s">
        <v>15</v>
      </c>
      <c r="L47" s="26">
        <v>138</v>
      </c>
    </row>
    <row r="48" spans="1:12" s="5" customFormat="1" ht="10.5" customHeight="1">
      <c r="A48" s="10"/>
      <c r="B48" s="11" t="s">
        <v>5</v>
      </c>
      <c r="C48" s="14">
        <v>869</v>
      </c>
      <c r="D48" s="13">
        <v>613</v>
      </c>
      <c r="E48" s="13">
        <v>256</v>
      </c>
      <c r="F48" s="15" t="s">
        <v>15</v>
      </c>
      <c r="G48" s="15" t="s">
        <v>15</v>
      </c>
      <c r="H48" s="13">
        <v>550</v>
      </c>
      <c r="I48" s="13">
        <v>188</v>
      </c>
      <c r="J48" s="15" t="s">
        <v>15</v>
      </c>
      <c r="K48" s="15" t="s">
        <v>15</v>
      </c>
      <c r="L48" s="15">
        <v>131</v>
      </c>
    </row>
    <row r="49" spans="1:14" s="5" customFormat="1" ht="10.5" customHeight="1">
      <c r="A49" s="10"/>
      <c r="B49" s="11" t="s">
        <v>6</v>
      </c>
      <c r="C49" s="14" t="s">
        <v>15</v>
      </c>
      <c r="D49" s="13" t="s">
        <v>15</v>
      </c>
      <c r="E49" s="13" t="s">
        <v>15</v>
      </c>
      <c r="F49" s="15" t="s">
        <v>15</v>
      </c>
      <c r="G49" s="15" t="s">
        <v>15</v>
      </c>
      <c r="H49" s="13" t="s">
        <v>15</v>
      </c>
      <c r="I49" s="13" t="s">
        <v>15</v>
      </c>
      <c r="J49" s="15" t="s">
        <v>15</v>
      </c>
      <c r="K49" s="15" t="s">
        <v>15</v>
      </c>
      <c r="L49" s="15" t="s">
        <v>15</v>
      </c>
    </row>
    <row r="50" spans="1:14" s="5" customFormat="1" ht="10.5" customHeight="1">
      <c r="A50" s="10"/>
      <c r="B50" s="11" t="s">
        <v>7</v>
      </c>
      <c r="C50" s="14">
        <v>2983</v>
      </c>
      <c r="D50" s="13">
        <v>1673</v>
      </c>
      <c r="E50" s="13">
        <v>1310</v>
      </c>
      <c r="F50" s="15" t="s">
        <v>15</v>
      </c>
      <c r="G50" s="15" t="s">
        <v>15</v>
      </c>
      <c r="H50" s="13">
        <v>1671</v>
      </c>
      <c r="I50" s="13">
        <v>1305</v>
      </c>
      <c r="J50" s="15" t="s">
        <v>15</v>
      </c>
      <c r="K50" s="15" t="s">
        <v>15</v>
      </c>
      <c r="L50" s="15">
        <v>7</v>
      </c>
    </row>
    <row r="51" spans="1:14" s="5" customFormat="1" ht="10.5" customHeight="1">
      <c r="A51" s="10"/>
      <c r="B51" s="11"/>
      <c r="C51" s="17"/>
      <c r="D51" s="15"/>
      <c r="E51" s="15"/>
      <c r="F51" s="15"/>
      <c r="G51" s="15"/>
      <c r="H51" s="15"/>
      <c r="I51" s="15"/>
      <c r="J51" s="15"/>
      <c r="K51" s="15"/>
      <c r="L51" s="15"/>
    </row>
    <row r="52" spans="1:14" s="22" customFormat="1" ht="10.5" customHeight="1">
      <c r="A52" s="211" t="s">
        <v>21</v>
      </c>
      <c r="B52" s="212"/>
      <c r="C52" s="25">
        <v>3546</v>
      </c>
      <c r="D52" s="26">
        <v>2151</v>
      </c>
      <c r="E52" s="26">
        <v>1395</v>
      </c>
      <c r="F52" s="26" t="s">
        <v>15</v>
      </c>
      <c r="G52" s="26" t="s">
        <v>15</v>
      </c>
      <c r="H52" s="26">
        <v>2088</v>
      </c>
      <c r="I52" s="26">
        <v>1327</v>
      </c>
      <c r="J52" s="26" t="s">
        <v>15</v>
      </c>
      <c r="K52" s="26" t="s">
        <v>15</v>
      </c>
      <c r="L52" s="26">
        <v>131</v>
      </c>
      <c r="N52" s="40"/>
    </row>
    <row r="53" spans="1:14" s="5" customFormat="1" ht="10.5" customHeight="1">
      <c r="A53" s="10"/>
      <c r="B53" s="11" t="s">
        <v>5</v>
      </c>
      <c r="C53" s="16">
        <v>869</v>
      </c>
      <c r="D53" s="15">
        <v>613</v>
      </c>
      <c r="E53" s="15">
        <v>256</v>
      </c>
      <c r="F53" s="15" t="s">
        <v>15</v>
      </c>
      <c r="G53" s="15" t="s">
        <v>15</v>
      </c>
      <c r="H53" s="15">
        <v>550</v>
      </c>
      <c r="I53" s="15">
        <v>188</v>
      </c>
      <c r="J53" s="15" t="s">
        <v>15</v>
      </c>
      <c r="K53" s="15" t="s">
        <v>15</v>
      </c>
      <c r="L53" s="15">
        <v>131</v>
      </c>
      <c r="N53" s="40"/>
    </row>
    <row r="54" spans="1:14" s="5" customFormat="1" ht="10.5" customHeight="1">
      <c r="A54" s="10"/>
      <c r="B54" s="11" t="s">
        <v>6</v>
      </c>
      <c r="C54" s="15" t="s">
        <v>15</v>
      </c>
      <c r="D54" s="15" t="s">
        <v>15</v>
      </c>
      <c r="E54" s="15" t="s">
        <v>15</v>
      </c>
      <c r="F54" s="15" t="s">
        <v>15</v>
      </c>
      <c r="G54" s="15" t="s">
        <v>15</v>
      </c>
      <c r="H54" s="15" t="s">
        <v>15</v>
      </c>
      <c r="I54" s="15" t="s">
        <v>15</v>
      </c>
      <c r="J54" s="15" t="s">
        <v>15</v>
      </c>
      <c r="K54" s="15" t="s">
        <v>15</v>
      </c>
      <c r="L54" s="15" t="s">
        <v>15</v>
      </c>
      <c r="N54" s="40"/>
    </row>
    <row r="55" spans="1:14" s="5" customFormat="1" ht="10.5" customHeight="1">
      <c r="A55" s="10"/>
      <c r="B55" s="11" t="s">
        <v>7</v>
      </c>
      <c r="C55" s="16">
        <v>2677</v>
      </c>
      <c r="D55" s="15">
        <v>1538</v>
      </c>
      <c r="E55" s="15">
        <v>1139</v>
      </c>
      <c r="F55" s="15" t="s">
        <v>15</v>
      </c>
      <c r="G55" s="15" t="s">
        <v>15</v>
      </c>
      <c r="H55" s="15">
        <v>1538</v>
      </c>
      <c r="I55" s="15">
        <v>1139</v>
      </c>
      <c r="J55" s="15" t="s">
        <v>15</v>
      </c>
      <c r="K55" s="15" t="s">
        <v>15</v>
      </c>
      <c r="L55" s="15" t="s">
        <v>15</v>
      </c>
      <c r="N55" s="40"/>
    </row>
    <row r="56" spans="1:14" s="5" customFormat="1" ht="10.5" customHeight="1">
      <c r="A56" s="10"/>
      <c r="B56" s="11"/>
      <c r="C56" s="17"/>
      <c r="D56" s="15"/>
      <c r="E56" s="15"/>
      <c r="F56" s="15"/>
      <c r="G56" s="15"/>
      <c r="H56" s="15"/>
      <c r="I56" s="15"/>
      <c r="J56" s="15"/>
      <c r="K56" s="15"/>
      <c r="L56" s="15"/>
    </row>
    <row r="57" spans="1:14" s="22" customFormat="1" ht="10.5" customHeight="1">
      <c r="A57" s="211" t="s">
        <v>24</v>
      </c>
      <c r="B57" s="212"/>
      <c r="C57" s="25">
        <v>306</v>
      </c>
      <c r="D57" s="26">
        <v>135</v>
      </c>
      <c r="E57" s="26">
        <v>171</v>
      </c>
      <c r="F57" s="26" t="s">
        <v>15</v>
      </c>
      <c r="G57" s="26" t="s">
        <v>15</v>
      </c>
      <c r="H57" s="26">
        <v>133</v>
      </c>
      <c r="I57" s="26">
        <v>166</v>
      </c>
      <c r="J57" s="26" t="s">
        <v>15</v>
      </c>
      <c r="K57" s="26" t="s">
        <v>15</v>
      </c>
      <c r="L57" s="26">
        <v>7</v>
      </c>
    </row>
    <row r="58" spans="1:14" s="5" customFormat="1" ht="10.5" customHeight="1">
      <c r="A58" s="10"/>
      <c r="B58" s="11" t="s">
        <v>5</v>
      </c>
      <c r="C58" s="17" t="s">
        <v>15</v>
      </c>
      <c r="D58" s="15" t="s">
        <v>15</v>
      </c>
      <c r="E58" s="15" t="s">
        <v>15</v>
      </c>
      <c r="F58" s="15" t="s">
        <v>15</v>
      </c>
      <c r="G58" s="15" t="s">
        <v>15</v>
      </c>
      <c r="H58" s="15" t="s">
        <v>15</v>
      </c>
      <c r="I58" s="15" t="s">
        <v>15</v>
      </c>
      <c r="J58" s="15" t="s">
        <v>15</v>
      </c>
      <c r="K58" s="15" t="s">
        <v>15</v>
      </c>
      <c r="L58" s="15" t="s">
        <v>15</v>
      </c>
    </row>
    <row r="59" spans="1:14" s="5" customFormat="1" ht="10.5" customHeight="1">
      <c r="A59" s="10"/>
      <c r="B59" s="11" t="s">
        <v>6</v>
      </c>
      <c r="C59" s="17" t="s">
        <v>15</v>
      </c>
      <c r="D59" s="15" t="s">
        <v>15</v>
      </c>
      <c r="E59" s="15" t="s">
        <v>15</v>
      </c>
      <c r="F59" s="15" t="s">
        <v>15</v>
      </c>
      <c r="G59" s="15" t="s">
        <v>15</v>
      </c>
      <c r="H59" s="15" t="s">
        <v>15</v>
      </c>
      <c r="I59" s="15" t="s">
        <v>15</v>
      </c>
      <c r="J59" s="15" t="s">
        <v>15</v>
      </c>
      <c r="K59" s="15" t="s">
        <v>15</v>
      </c>
      <c r="L59" s="15" t="s">
        <v>15</v>
      </c>
    </row>
    <row r="60" spans="1:14" s="5" customFormat="1" ht="10.5" customHeight="1">
      <c r="A60" s="10"/>
      <c r="B60" s="10" t="s">
        <v>7</v>
      </c>
      <c r="C60" s="16">
        <v>306</v>
      </c>
      <c r="D60" s="15">
        <v>135</v>
      </c>
      <c r="E60" s="15">
        <v>171</v>
      </c>
      <c r="F60" s="15" t="s">
        <v>15</v>
      </c>
      <c r="G60" s="15" t="s">
        <v>15</v>
      </c>
      <c r="H60" s="15">
        <v>133</v>
      </c>
      <c r="I60" s="15">
        <v>166</v>
      </c>
      <c r="J60" s="15" t="s">
        <v>15</v>
      </c>
      <c r="K60" s="15" t="s">
        <v>15</v>
      </c>
      <c r="L60" s="15">
        <v>7</v>
      </c>
      <c r="M60" s="39"/>
    </row>
    <row r="61" spans="1:14" s="5" customFormat="1" ht="10.5" customHeight="1">
      <c r="A61" s="12"/>
      <c r="B61" s="12"/>
      <c r="C61" s="18"/>
      <c r="D61" s="19"/>
      <c r="E61" s="19"/>
      <c r="F61" s="19"/>
      <c r="G61" s="19"/>
      <c r="H61" s="19"/>
      <c r="I61" s="19"/>
      <c r="J61" s="19"/>
      <c r="K61" s="19"/>
      <c r="L61" s="19"/>
    </row>
    <row r="62" spans="1:14" s="5" customFormat="1" ht="10.5" customHeight="1">
      <c r="A62" s="7" t="s">
        <v>17</v>
      </c>
    </row>
  </sheetData>
  <mergeCells count="19">
    <mergeCell ref="A3:L3"/>
    <mergeCell ref="J8:J9"/>
    <mergeCell ref="K8:K9"/>
    <mergeCell ref="L8:L9"/>
    <mergeCell ref="G45:H45"/>
    <mergeCell ref="G28:H28"/>
    <mergeCell ref="G11:H11"/>
    <mergeCell ref="F8:G8"/>
    <mergeCell ref="H8:I8"/>
    <mergeCell ref="A57:B57"/>
    <mergeCell ref="A8:B9"/>
    <mergeCell ref="A52:B52"/>
    <mergeCell ref="A47:B47"/>
    <mergeCell ref="A40:B40"/>
    <mergeCell ref="A30:B30"/>
    <mergeCell ref="A35:B35"/>
    <mergeCell ref="A13:B13"/>
    <mergeCell ref="A18:B18"/>
    <mergeCell ref="A23:B23"/>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0"/>
  <sheetViews>
    <sheetView workbookViewId="0"/>
  </sheetViews>
  <sheetFormatPr defaultRowHeight="10.5" customHeight="1"/>
  <cols>
    <col min="1" max="1" width="2.42578125" style="1" customWidth="1"/>
    <col min="2" max="2" width="9.7109375" style="1" customWidth="1"/>
    <col min="3" max="16384" width="9.140625" style="1"/>
  </cols>
  <sheetData>
    <row r="1" spans="1:12" s="38" customFormat="1" ht="13.5">
      <c r="A1" s="28" t="s">
        <v>82</v>
      </c>
      <c r="B1" s="28"/>
      <c r="C1" s="28"/>
      <c r="D1" s="28"/>
      <c r="E1" s="28"/>
      <c r="F1" s="28"/>
      <c r="G1" s="28"/>
      <c r="H1" s="28"/>
      <c r="I1" s="28"/>
      <c r="J1" s="28"/>
      <c r="K1" s="28"/>
    </row>
    <row r="2" spans="1:12" s="2" customFormat="1" ht="13.5" customHeight="1">
      <c r="A2" s="28" t="s">
        <v>81</v>
      </c>
      <c r="B2" s="28"/>
      <c r="C2" s="28"/>
      <c r="D2" s="28"/>
      <c r="E2" s="28"/>
      <c r="F2" s="28"/>
      <c r="G2" s="28"/>
      <c r="H2" s="28"/>
      <c r="I2" s="28"/>
      <c r="J2" s="28"/>
      <c r="K2" s="28"/>
      <c r="L2" s="28"/>
    </row>
    <row r="3" spans="1:12" s="4" customFormat="1" ht="10.5" customHeight="1">
      <c r="A3" s="3"/>
    </row>
    <row r="4" spans="1:12" s="5" customFormat="1" ht="10.5" customHeight="1"/>
    <row r="5" spans="1:12" s="5" customFormat="1" ht="10.5" customHeight="1">
      <c r="B5" s="6"/>
      <c r="C5" s="6"/>
      <c r="D5" s="7"/>
      <c r="E5" s="6"/>
      <c r="F5" s="6"/>
      <c r="G5" s="6"/>
      <c r="H5" s="6"/>
      <c r="I5" s="6"/>
      <c r="J5" s="6"/>
      <c r="K5" s="6"/>
      <c r="L5" s="27" t="s">
        <v>80</v>
      </c>
    </row>
    <row r="6" spans="1:12" s="5" customFormat="1" ht="10.5" customHeight="1">
      <c r="A6" s="218" t="s">
        <v>79</v>
      </c>
      <c r="B6" s="219"/>
      <c r="C6" s="200" t="s">
        <v>36</v>
      </c>
      <c r="D6" s="201"/>
      <c r="E6" s="202"/>
      <c r="F6" s="203" t="s">
        <v>78</v>
      </c>
      <c r="G6" s="204"/>
      <c r="H6" s="203" t="s">
        <v>77</v>
      </c>
      <c r="I6" s="204"/>
      <c r="J6" s="203" t="s">
        <v>76</v>
      </c>
      <c r="K6" s="203" t="s">
        <v>75</v>
      </c>
      <c r="L6" s="200" t="s">
        <v>74</v>
      </c>
    </row>
    <row r="7" spans="1:12" s="5" customFormat="1" ht="10.5" customHeight="1">
      <c r="A7" s="220"/>
      <c r="B7" s="221"/>
      <c r="C7" s="8" t="s">
        <v>36</v>
      </c>
      <c r="D7" s="9" t="s">
        <v>73</v>
      </c>
      <c r="E7" s="8" t="s">
        <v>72</v>
      </c>
      <c r="F7" s="8" t="s">
        <v>73</v>
      </c>
      <c r="G7" s="8" t="s">
        <v>72</v>
      </c>
      <c r="H7" s="8" t="s">
        <v>73</v>
      </c>
      <c r="I7" s="8" t="s">
        <v>72</v>
      </c>
      <c r="J7" s="204"/>
      <c r="K7" s="204"/>
      <c r="L7" s="206"/>
    </row>
    <row r="8" spans="1:12" s="5" customFormat="1" ht="10.5" customHeight="1">
      <c r="A8" s="20"/>
      <c r="B8" s="21"/>
      <c r="C8" s="222" t="s">
        <v>0</v>
      </c>
      <c r="D8" s="223"/>
      <c r="E8" s="223"/>
      <c r="F8" s="223"/>
      <c r="G8" s="223"/>
      <c r="H8" s="223"/>
      <c r="I8" s="223"/>
      <c r="J8" s="223"/>
      <c r="K8" s="223"/>
      <c r="L8" s="223"/>
    </row>
    <row r="9" spans="1:12" s="22" customFormat="1" ht="10.5" customHeight="1">
      <c r="A9" s="211" t="s">
        <v>36</v>
      </c>
      <c r="B9" s="213"/>
      <c r="C9" s="23">
        <v>138136</v>
      </c>
      <c r="D9" s="36">
        <v>71764</v>
      </c>
      <c r="E9" s="36">
        <v>66372</v>
      </c>
      <c r="F9" s="36">
        <v>10795</v>
      </c>
      <c r="G9" s="36">
        <v>4697</v>
      </c>
      <c r="H9" s="36">
        <v>58371</v>
      </c>
      <c r="I9" s="36">
        <v>59341</v>
      </c>
      <c r="J9" s="36">
        <v>309</v>
      </c>
      <c r="K9" s="36">
        <v>151</v>
      </c>
      <c r="L9" s="36">
        <v>4472</v>
      </c>
    </row>
    <row r="10" spans="1:12" s="5" customFormat="1" ht="10.5" customHeight="1">
      <c r="A10" s="10"/>
      <c r="B10" s="11" t="s">
        <v>32</v>
      </c>
      <c r="C10" s="14">
        <v>29461</v>
      </c>
      <c r="D10" s="14">
        <v>22064</v>
      </c>
      <c r="E10" s="14">
        <v>7397</v>
      </c>
      <c r="F10" s="35">
        <v>7610</v>
      </c>
      <c r="G10" s="35">
        <v>2382</v>
      </c>
      <c r="H10" s="14">
        <v>13867</v>
      </c>
      <c r="I10" s="14">
        <v>4474</v>
      </c>
      <c r="J10" s="14">
        <v>40</v>
      </c>
      <c r="K10" s="35" t="s">
        <v>15</v>
      </c>
      <c r="L10" s="14">
        <v>1088</v>
      </c>
    </row>
    <row r="11" spans="1:12" s="5" customFormat="1" ht="10.5" customHeight="1">
      <c r="A11" s="10"/>
      <c r="B11" s="11" t="s">
        <v>31</v>
      </c>
      <c r="C11" s="14">
        <v>4585</v>
      </c>
      <c r="D11" s="14">
        <v>1815</v>
      </c>
      <c r="E11" s="14">
        <v>2770</v>
      </c>
      <c r="F11" s="35">
        <v>471</v>
      </c>
      <c r="G11" s="35">
        <v>388</v>
      </c>
      <c r="H11" s="14">
        <v>1225</v>
      </c>
      <c r="I11" s="14">
        <v>2281</v>
      </c>
      <c r="J11" s="14">
        <v>30</v>
      </c>
      <c r="K11" s="35" t="s">
        <v>15</v>
      </c>
      <c r="L11" s="14">
        <v>190</v>
      </c>
    </row>
    <row r="12" spans="1:12" s="5" customFormat="1" ht="10.5" customHeight="1">
      <c r="A12" s="10"/>
      <c r="B12" s="11" t="s">
        <v>34</v>
      </c>
      <c r="C12" s="14">
        <v>104090</v>
      </c>
      <c r="D12" s="14">
        <v>47885</v>
      </c>
      <c r="E12" s="14">
        <v>56205</v>
      </c>
      <c r="F12" s="35">
        <v>2714</v>
      </c>
      <c r="G12" s="35">
        <v>1927</v>
      </c>
      <c r="H12" s="14">
        <v>43279</v>
      </c>
      <c r="I12" s="14">
        <v>52586</v>
      </c>
      <c r="J12" s="14">
        <v>239</v>
      </c>
      <c r="K12" s="35">
        <v>151</v>
      </c>
      <c r="L12" s="14">
        <v>3194</v>
      </c>
    </row>
    <row r="13" spans="1:12" s="22" customFormat="1" ht="10.5" customHeight="1">
      <c r="A13" s="211" t="s">
        <v>35</v>
      </c>
      <c r="B13" s="212"/>
      <c r="C13" s="23">
        <v>130850</v>
      </c>
      <c r="D13" s="36">
        <v>70930</v>
      </c>
      <c r="E13" s="36">
        <v>59920</v>
      </c>
      <c r="F13" s="36">
        <v>10795</v>
      </c>
      <c r="G13" s="36">
        <v>4697</v>
      </c>
      <c r="H13" s="36">
        <v>57627</v>
      </c>
      <c r="I13" s="36">
        <v>53241</v>
      </c>
      <c r="J13" s="36">
        <v>57</v>
      </c>
      <c r="K13" s="36">
        <v>151</v>
      </c>
      <c r="L13" s="36">
        <v>4282</v>
      </c>
    </row>
    <row r="14" spans="1:12" s="5" customFormat="1" ht="10.5" customHeight="1">
      <c r="A14" s="10"/>
      <c r="B14" s="11" t="s">
        <v>32</v>
      </c>
      <c r="C14" s="14">
        <v>29103</v>
      </c>
      <c r="D14" s="35">
        <v>21982</v>
      </c>
      <c r="E14" s="35">
        <v>7121</v>
      </c>
      <c r="F14" s="35">
        <v>7610</v>
      </c>
      <c r="G14" s="35">
        <v>2382</v>
      </c>
      <c r="H14" s="35">
        <v>13785</v>
      </c>
      <c r="I14" s="35">
        <v>4218</v>
      </c>
      <c r="J14" s="35">
        <v>20</v>
      </c>
      <c r="K14" s="35" t="s">
        <v>15</v>
      </c>
      <c r="L14" s="35">
        <v>1088</v>
      </c>
    </row>
    <row r="15" spans="1:12" s="5" customFormat="1" ht="10.5" customHeight="1">
      <c r="A15" s="10"/>
      <c r="B15" s="11" t="s">
        <v>31</v>
      </c>
      <c r="C15" s="14">
        <v>4399</v>
      </c>
      <c r="D15" s="35">
        <v>1810</v>
      </c>
      <c r="E15" s="35">
        <v>2589</v>
      </c>
      <c r="F15" s="35">
        <v>471</v>
      </c>
      <c r="G15" s="35">
        <v>388</v>
      </c>
      <c r="H15" s="35">
        <v>1220</v>
      </c>
      <c r="I15" s="35">
        <v>2130</v>
      </c>
      <c r="J15" s="35" t="s">
        <v>15</v>
      </c>
      <c r="K15" s="35" t="s">
        <v>15</v>
      </c>
      <c r="L15" s="35">
        <v>190</v>
      </c>
    </row>
    <row r="16" spans="1:12" s="5" customFormat="1" ht="10.5" customHeight="1">
      <c r="A16" s="10"/>
      <c r="B16" s="11" t="s">
        <v>34</v>
      </c>
      <c r="C16" s="14">
        <v>97348</v>
      </c>
      <c r="D16" s="35">
        <v>47138</v>
      </c>
      <c r="E16" s="35">
        <v>50210</v>
      </c>
      <c r="F16" s="35">
        <v>2714</v>
      </c>
      <c r="G16" s="35">
        <v>1927</v>
      </c>
      <c r="H16" s="35">
        <v>42622</v>
      </c>
      <c r="I16" s="35">
        <v>46893</v>
      </c>
      <c r="J16" s="35">
        <v>37</v>
      </c>
      <c r="K16" s="35">
        <v>151</v>
      </c>
      <c r="L16" s="35">
        <v>3004</v>
      </c>
    </row>
    <row r="17" spans="1:12" s="22" customFormat="1" ht="10.5" customHeight="1">
      <c r="A17" s="211" t="s">
        <v>33</v>
      </c>
      <c r="B17" s="212"/>
      <c r="C17" s="23">
        <v>7286</v>
      </c>
      <c r="D17" s="36">
        <v>834</v>
      </c>
      <c r="E17" s="36">
        <v>6452</v>
      </c>
      <c r="F17" s="36" t="s">
        <v>15</v>
      </c>
      <c r="G17" s="36" t="s">
        <v>15</v>
      </c>
      <c r="H17" s="36">
        <v>744</v>
      </c>
      <c r="I17" s="36">
        <v>6100</v>
      </c>
      <c r="J17" s="36">
        <v>252</v>
      </c>
      <c r="K17" s="36" t="s">
        <v>15</v>
      </c>
      <c r="L17" s="36">
        <v>190</v>
      </c>
    </row>
    <row r="18" spans="1:12" s="5" customFormat="1" ht="10.5" customHeight="1">
      <c r="A18" s="20"/>
      <c r="B18" s="11" t="s">
        <v>32</v>
      </c>
      <c r="C18" s="14">
        <v>358</v>
      </c>
      <c r="D18" s="35">
        <v>82</v>
      </c>
      <c r="E18" s="35">
        <v>276</v>
      </c>
      <c r="F18" s="35" t="s">
        <v>15</v>
      </c>
      <c r="G18" s="35" t="s">
        <v>15</v>
      </c>
      <c r="H18" s="35">
        <v>82</v>
      </c>
      <c r="I18" s="35">
        <v>256</v>
      </c>
      <c r="J18" s="35">
        <v>20</v>
      </c>
      <c r="K18" s="35" t="s">
        <v>15</v>
      </c>
      <c r="L18" s="35" t="s">
        <v>15</v>
      </c>
    </row>
    <row r="19" spans="1:12" s="5" customFormat="1" ht="10.5" customHeight="1">
      <c r="A19" s="10"/>
      <c r="B19" s="11" t="s">
        <v>31</v>
      </c>
      <c r="C19" s="14">
        <v>186</v>
      </c>
      <c r="D19" s="35">
        <v>5</v>
      </c>
      <c r="E19" s="35">
        <v>181</v>
      </c>
      <c r="F19" s="35" t="s">
        <v>15</v>
      </c>
      <c r="G19" s="35" t="s">
        <v>15</v>
      </c>
      <c r="H19" s="35">
        <v>5</v>
      </c>
      <c r="I19" s="35">
        <v>151</v>
      </c>
      <c r="J19" s="35">
        <v>30</v>
      </c>
      <c r="K19" s="35" t="s">
        <v>15</v>
      </c>
      <c r="L19" s="35" t="s">
        <v>15</v>
      </c>
    </row>
    <row r="20" spans="1:12" s="5" customFormat="1" ht="10.5" customHeight="1">
      <c r="A20" s="10"/>
      <c r="B20" s="11" t="s">
        <v>34</v>
      </c>
      <c r="C20" s="14">
        <v>6742</v>
      </c>
      <c r="D20" s="35">
        <v>747</v>
      </c>
      <c r="E20" s="35">
        <v>5995</v>
      </c>
      <c r="F20" s="35" t="s">
        <v>15</v>
      </c>
      <c r="G20" s="35" t="s">
        <v>15</v>
      </c>
      <c r="H20" s="35">
        <v>657</v>
      </c>
      <c r="I20" s="35">
        <v>5693</v>
      </c>
      <c r="J20" s="35">
        <v>202</v>
      </c>
      <c r="K20" s="35" t="s">
        <v>15</v>
      </c>
      <c r="L20" s="35">
        <v>190</v>
      </c>
    </row>
    <row r="21" spans="1:12" s="5" customFormat="1" ht="10.5" customHeight="1">
      <c r="A21" s="10"/>
      <c r="B21" s="11"/>
      <c r="C21" s="7"/>
      <c r="D21" s="37"/>
      <c r="E21" s="37"/>
      <c r="F21" s="37"/>
      <c r="G21" s="37"/>
      <c r="H21" s="37"/>
      <c r="I21" s="37"/>
      <c r="J21" s="37"/>
      <c r="K21" s="37"/>
      <c r="L21" s="37"/>
    </row>
    <row r="22" spans="1:12" s="5" customFormat="1" ht="10.5" customHeight="1">
      <c r="A22" s="20"/>
      <c r="B22" s="21"/>
      <c r="C22" s="222" t="s">
        <v>14</v>
      </c>
      <c r="D22" s="223"/>
      <c r="E22" s="223"/>
      <c r="F22" s="223"/>
      <c r="G22" s="223"/>
      <c r="H22" s="223"/>
      <c r="I22" s="223"/>
      <c r="J22" s="223"/>
      <c r="K22" s="223"/>
      <c r="L22" s="223"/>
    </row>
    <row r="23" spans="1:12" s="22" customFormat="1" ht="10.5" customHeight="1">
      <c r="A23" s="211" t="s">
        <v>36</v>
      </c>
      <c r="B23" s="212"/>
      <c r="C23" s="23">
        <v>134205</v>
      </c>
      <c r="D23" s="36">
        <v>69382</v>
      </c>
      <c r="E23" s="36">
        <v>64823</v>
      </c>
      <c r="F23" s="36">
        <v>10795</v>
      </c>
      <c r="G23" s="36">
        <v>4697</v>
      </c>
      <c r="H23" s="36">
        <v>56007</v>
      </c>
      <c r="I23" s="36">
        <v>57816</v>
      </c>
      <c r="J23" s="36">
        <v>309</v>
      </c>
      <c r="K23" s="36">
        <v>151</v>
      </c>
      <c r="L23" s="36">
        <v>4430</v>
      </c>
    </row>
    <row r="24" spans="1:12" s="5" customFormat="1" ht="10.5" customHeight="1">
      <c r="A24" s="10"/>
      <c r="B24" s="11" t="s">
        <v>32</v>
      </c>
      <c r="C24" s="14">
        <v>28671</v>
      </c>
      <c r="D24" s="35">
        <v>21498</v>
      </c>
      <c r="E24" s="35">
        <v>7173</v>
      </c>
      <c r="F24" s="35">
        <v>7610</v>
      </c>
      <c r="G24" s="35">
        <v>2382</v>
      </c>
      <c r="H24" s="35">
        <v>13316</v>
      </c>
      <c r="I24" s="35">
        <v>4271</v>
      </c>
      <c r="J24" s="35">
        <v>40</v>
      </c>
      <c r="K24" s="35" t="s">
        <v>15</v>
      </c>
      <c r="L24" s="35">
        <v>1052</v>
      </c>
    </row>
    <row r="25" spans="1:12" s="5" customFormat="1" ht="10.5" customHeight="1">
      <c r="A25" s="10"/>
      <c r="B25" s="11" t="s">
        <v>31</v>
      </c>
      <c r="C25" s="14">
        <v>4585</v>
      </c>
      <c r="D25" s="35">
        <v>1815</v>
      </c>
      <c r="E25" s="35">
        <v>2770</v>
      </c>
      <c r="F25" s="35">
        <v>471</v>
      </c>
      <c r="G25" s="35">
        <v>388</v>
      </c>
      <c r="H25" s="35">
        <v>1225</v>
      </c>
      <c r="I25" s="35">
        <v>2281</v>
      </c>
      <c r="J25" s="35">
        <v>30</v>
      </c>
      <c r="K25" s="35" t="s">
        <v>15</v>
      </c>
      <c r="L25" s="35">
        <v>190</v>
      </c>
    </row>
    <row r="26" spans="1:12" s="5" customFormat="1" ht="10.5" customHeight="1">
      <c r="A26" s="10"/>
      <c r="B26" s="11" t="s">
        <v>34</v>
      </c>
      <c r="C26" s="14">
        <v>100949</v>
      </c>
      <c r="D26" s="35">
        <v>46069</v>
      </c>
      <c r="E26" s="35">
        <v>54880</v>
      </c>
      <c r="F26" s="35">
        <v>2714</v>
      </c>
      <c r="G26" s="35">
        <v>1927</v>
      </c>
      <c r="H26" s="35">
        <v>41466</v>
      </c>
      <c r="I26" s="35">
        <v>51264</v>
      </c>
      <c r="J26" s="35">
        <v>239</v>
      </c>
      <c r="K26" s="35">
        <v>151</v>
      </c>
      <c r="L26" s="35">
        <v>3188</v>
      </c>
    </row>
    <row r="27" spans="1:12" s="22" customFormat="1" ht="10.5" customHeight="1">
      <c r="A27" s="211" t="s">
        <v>35</v>
      </c>
      <c r="B27" s="212"/>
      <c r="C27" s="23">
        <v>127251</v>
      </c>
      <c r="D27" s="36">
        <v>68698</v>
      </c>
      <c r="E27" s="36">
        <v>58553</v>
      </c>
      <c r="F27" s="36">
        <v>10795</v>
      </c>
      <c r="G27" s="36">
        <v>4697</v>
      </c>
      <c r="H27" s="36">
        <v>55410</v>
      </c>
      <c r="I27" s="36">
        <v>51895</v>
      </c>
      <c r="J27" s="36">
        <v>57</v>
      </c>
      <c r="K27" s="36">
        <v>151</v>
      </c>
      <c r="L27" s="36">
        <v>4246</v>
      </c>
    </row>
    <row r="28" spans="1:12" s="5" customFormat="1" ht="10.5" customHeight="1">
      <c r="A28" s="10"/>
      <c r="B28" s="11" t="s">
        <v>32</v>
      </c>
      <c r="C28" s="14">
        <v>28313</v>
      </c>
      <c r="D28" s="35">
        <v>21416</v>
      </c>
      <c r="E28" s="35">
        <v>6897</v>
      </c>
      <c r="F28" s="35">
        <v>7610</v>
      </c>
      <c r="G28" s="35">
        <v>2382</v>
      </c>
      <c r="H28" s="35">
        <v>13234</v>
      </c>
      <c r="I28" s="35">
        <v>4015</v>
      </c>
      <c r="J28" s="35">
        <v>20</v>
      </c>
      <c r="K28" s="35" t="s">
        <v>15</v>
      </c>
      <c r="L28" s="35">
        <v>1052</v>
      </c>
    </row>
    <row r="29" spans="1:12" s="5" customFormat="1" ht="10.5" customHeight="1">
      <c r="A29" s="10"/>
      <c r="B29" s="11" t="s">
        <v>31</v>
      </c>
      <c r="C29" s="14">
        <v>4399</v>
      </c>
      <c r="D29" s="35">
        <v>1810</v>
      </c>
      <c r="E29" s="35">
        <v>2589</v>
      </c>
      <c r="F29" s="35">
        <v>471</v>
      </c>
      <c r="G29" s="35">
        <v>388</v>
      </c>
      <c r="H29" s="35">
        <v>1220</v>
      </c>
      <c r="I29" s="35">
        <v>2130</v>
      </c>
      <c r="J29" s="35" t="s">
        <v>15</v>
      </c>
      <c r="K29" s="35" t="s">
        <v>15</v>
      </c>
      <c r="L29" s="35">
        <v>190</v>
      </c>
    </row>
    <row r="30" spans="1:12" s="5" customFormat="1" ht="10.5" customHeight="1">
      <c r="A30" s="10"/>
      <c r="B30" s="11" t="s">
        <v>34</v>
      </c>
      <c r="C30" s="14">
        <v>94539</v>
      </c>
      <c r="D30" s="35">
        <v>45472</v>
      </c>
      <c r="E30" s="35">
        <v>49067</v>
      </c>
      <c r="F30" s="35">
        <v>2714</v>
      </c>
      <c r="G30" s="35">
        <v>1927</v>
      </c>
      <c r="H30" s="35">
        <v>40956</v>
      </c>
      <c r="I30" s="35">
        <v>45750</v>
      </c>
      <c r="J30" s="35">
        <v>37</v>
      </c>
      <c r="K30" s="35">
        <v>151</v>
      </c>
      <c r="L30" s="35">
        <v>3004</v>
      </c>
    </row>
    <row r="31" spans="1:12" s="22" customFormat="1" ht="10.5" customHeight="1">
      <c r="A31" s="211" t="s">
        <v>33</v>
      </c>
      <c r="B31" s="212"/>
      <c r="C31" s="23">
        <v>6954</v>
      </c>
      <c r="D31" s="36">
        <v>684</v>
      </c>
      <c r="E31" s="36">
        <v>6270</v>
      </c>
      <c r="F31" s="34" t="s">
        <v>15</v>
      </c>
      <c r="G31" s="34" t="s">
        <v>15</v>
      </c>
      <c r="H31" s="36">
        <v>597</v>
      </c>
      <c r="I31" s="36">
        <v>5921</v>
      </c>
      <c r="J31" s="36">
        <v>252</v>
      </c>
      <c r="K31" s="34" t="s">
        <v>15</v>
      </c>
      <c r="L31" s="36">
        <v>184</v>
      </c>
    </row>
    <row r="32" spans="1:12" s="5" customFormat="1" ht="10.5" customHeight="1">
      <c r="A32" s="10"/>
      <c r="B32" s="11" t="s">
        <v>32</v>
      </c>
      <c r="C32" s="14">
        <v>358</v>
      </c>
      <c r="D32" s="35">
        <v>82</v>
      </c>
      <c r="E32" s="35">
        <v>276</v>
      </c>
      <c r="F32" s="33" t="s">
        <v>15</v>
      </c>
      <c r="G32" s="33" t="s">
        <v>15</v>
      </c>
      <c r="H32" s="35">
        <v>82</v>
      </c>
      <c r="I32" s="35">
        <v>256</v>
      </c>
      <c r="J32" s="35">
        <v>20</v>
      </c>
      <c r="K32" s="33" t="s">
        <v>15</v>
      </c>
      <c r="L32" s="33" t="s">
        <v>15</v>
      </c>
    </row>
    <row r="33" spans="1:12" s="5" customFormat="1" ht="10.5" customHeight="1">
      <c r="A33" s="10"/>
      <c r="B33" s="11" t="s">
        <v>31</v>
      </c>
      <c r="C33" s="14">
        <v>186</v>
      </c>
      <c r="D33" s="35">
        <v>5</v>
      </c>
      <c r="E33" s="35">
        <v>181</v>
      </c>
      <c r="F33" s="33" t="s">
        <v>15</v>
      </c>
      <c r="G33" s="33" t="s">
        <v>15</v>
      </c>
      <c r="H33" s="35">
        <v>5</v>
      </c>
      <c r="I33" s="35">
        <v>151</v>
      </c>
      <c r="J33" s="35">
        <v>30</v>
      </c>
      <c r="K33" s="33" t="s">
        <v>15</v>
      </c>
      <c r="L33" s="33" t="s">
        <v>15</v>
      </c>
    </row>
    <row r="34" spans="1:12" s="5" customFormat="1" ht="10.5" customHeight="1">
      <c r="A34" s="10"/>
      <c r="B34" s="11" t="s">
        <v>34</v>
      </c>
      <c r="C34" s="14">
        <v>6410</v>
      </c>
      <c r="D34" s="35">
        <v>597</v>
      </c>
      <c r="E34" s="35">
        <v>5813</v>
      </c>
      <c r="F34" s="33" t="s">
        <v>15</v>
      </c>
      <c r="G34" s="33" t="s">
        <v>15</v>
      </c>
      <c r="H34" s="35">
        <v>510</v>
      </c>
      <c r="I34" s="35">
        <v>5514</v>
      </c>
      <c r="J34" s="35">
        <v>202</v>
      </c>
      <c r="K34" s="33" t="s">
        <v>15</v>
      </c>
      <c r="L34" s="35">
        <v>184</v>
      </c>
    </row>
    <row r="35" spans="1:12" s="5" customFormat="1" ht="10.5" customHeight="1">
      <c r="A35" s="10"/>
      <c r="B35" s="11"/>
      <c r="C35" s="7"/>
      <c r="D35" s="37"/>
      <c r="E35" s="37"/>
      <c r="F35" s="37"/>
      <c r="G35" s="37"/>
      <c r="H35" s="37"/>
      <c r="I35" s="37"/>
      <c r="J35" s="37"/>
      <c r="K35" s="37"/>
      <c r="L35" s="37"/>
    </row>
    <row r="36" spans="1:12" s="22" customFormat="1" ht="10.5" customHeight="1">
      <c r="A36" s="20"/>
      <c r="B36" s="21"/>
      <c r="C36" s="222" t="s">
        <v>13</v>
      </c>
      <c r="D36" s="223"/>
      <c r="E36" s="223"/>
      <c r="F36" s="223"/>
      <c r="G36" s="223"/>
      <c r="H36" s="223"/>
      <c r="I36" s="223"/>
      <c r="J36" s="223"/>
      <c r="K36" s="223"/>
      <c r="L36" s="223"/>
    </row>
    <row r="37" spans="1:12" s="22" customFormat="1" ht="10.5" customHeight="1">
      <c r="A37" s="211" t="s">
        <v>36</v>
      </c>
      <c r="B37" s="212"/>
      <c r="C37" s="23">
        <v>3931</v>
      </c>
      <c r="D37" s="36">
        <v>2382</v>
      </c>
      <c r="E37" s="36">
        <v>1549</v>
      </c>
      <c r="F37" s="34" t="s">
        <v>15</v>
      </c>
      <c r="G37" s="34" t="s">
        <v>15</v>
      </c>
      <c r="H37" s="36">
        <v>2364</v>
      </c>
      <c r="I37" s="36">
        <v>1525</v>
      </c>
      <c r="J37" s="34" t="s">
        <v>15</v>
      </c>
      <c r="K37" s="34" t="s">
        <v>15</v>
      </c>
      <c r="L37" s="34">
        <v>42</v>
      </c>
    </row>
    <row r="38" spans="1:12" s="5" customFormat="1" ht="10.5" customHeight="1">
      <c r="A38" s="10"/>
      <c r="B38" s="11" t="s">
        <v>32</v>
      </c>
      <c r="C38" s="14">
        <v>790</v>
      </c>
      <c r="D38" s="35">
        <v>566</v>
      </c>
      <c r="E38" s="35">
        <v>224</v>
      </c>
      <c r="F38" s="33" t="s">
        <v>15</v>
      </c>
      <c r="G38" s="33" t="s">
        <v>15</v>
      </c>
      <c r="H38" s="35">
        <v>551</v>
      </c>
      <c r="I38" s="35">
        <v>203</v>
      </c>
      <c r="J38" s="33" t="s">
        <v>15</v>
      </c>
      <c r="K38" s="33" t="s">
        <v>15</v>
      </c>
      <c r="L38" s="33">
        <v>36</v>
      </c>
    </row>
    <row r="39" spans="1:12" s="5" customFormat="1" ht="10.5" customHeight="1">
      <c r="A39" s="10"/>
      <c r="B39" s="11" t="s">
        <v>31</v>
      </c>
      <c r="C39" s="14" t="s">
        <v>15</v>
      </c>
      <c r="D39" s="35" t="s">
        <v>15</v>
      </c>
      <c r="E39" s="35" t="s">
        <v>15</v>
      </c>
      <c r="F39" s="33" t="s">
        <v>15</v>
      </c>
      <c r="G39" s="33" t="s">
        <v>15</v>
      </c>
      <c r="H39" s="35" t="s">
        <v>15</v>
      </c>
      <c r="I39" s="35" t="s">
        <v>15</v>
      </c>
      <c r="J39" s="33" t="s">
        <v>15</v>
      </c>
      <c r="K39" s="33" t="s">
        <v>15</v>
      </c>
      <c r="L39" s="33" t="s">
        <v>15</v>
      </c>
    </row>
    <row r="40" spans="1:12" s="5" customFormat="1" ht="10.5" customHeight="1">
      <c r="A40" s="10"/>
      <c r="B40" s="11" t="s">
        <v>34</v>
      </c>
      <c r="C40" s="14">
        <v>3141</v>
      </c>
      <c r="D40" s="35">
        <v>1816</v>
      </c>
      <c r="E40" s="35">
        <v>1325</v>
      </c>
      <c r="F40" s="33" t="s">
        <v>15</v>
      </c>
      <c r="G40" s="33" t="s">
        <v>15</v>
      </c>
      <c r="H40" s="35">
        <v>1813</v>
      </c>
      <c r="I40" s="35">
        <v>1322</v>
      </c>
      <c r="J40" s="33" t="s">
        <v>15</v>
      </c>
      <c r="K40" s="33" t="s">
        <v>15</v>
      </c>
      <c r="L40" s="33">
        <v>6</v>
      </c>
    </row>
    <row r="41" spans="1:12" s="22" customFormat="1" ht="10.5" customHeight="1">
      <c r="A41" s="211" t="s">
        <v>35</v>
      </c>
      <c r="B41" s="212"/>
      <c r="C41" s="25">
        <v>3599</v>
      </c>
      <c r="D41" s="34">
        <v>2232</v>
      </c>
      <c r="E41" s="34">
        <v>1367</v>
      </c>
      <c r="F41" s="34" t="s">
        <v>15</v>
      </c>
      <c r="G41" s="34" t="s">
        <v>15</v>
      </c>
      <c r="H41" s="34">
        <v>2217</v>
      </c>
      <c r="I41" s="34">
        <v>1346</v>
      </c>
      <c r="J41" s="34" t="s">
        <v>15</v>
      </c>
      <c r="K41" s="34" t="s">
        <v>15</v>
      </c>
      <c r="L41" s="34">
        <v>36</v>
      </c>
    </row>
    <row r="42" spans="1:12" s="5" customFormat="1" ht="10.5" customHeight="1">
      <c r="A42" s="10"/>
      <c r="B42" s="11" t="s">
        <v>32</v>
      </c>
      <c r="C42" s="16">
        <v>790</v>
      </c>
      <c r="D42" s="33">
        <v>566</v>
      </c>
      <c r="E42" s="33">
        <v>224</v>
      </c>
      <c r="F42" s="33" t="s">
        <v>15</v>
      </c>
      <c r="G42" s="33" t="s">
        <v>15</v>
      </c>
      <c r="H42" s="33">
        <v>551</v>
      </c>
      <c r="I42" s="33">
        <v>203</v>
      </c>
      <c r="J42" s="33" t="s">
        <v>15</v>
      </c>
      <c r="K42" s="33" t="s">
        <v>15</v>
      </c>
      <c r="L42" s="33">
        <v>36</v>
      </c>
    </row>
    <row r="43" spans="1:12" s="5" customFormat="1" ht="10.5" customHeight="1">
      <c r="A43" s="10"/>
      <c r="B43" s="11" t="s">
        <v>31</v>
      </c>
      <c r="C43" s="33" t="s">
        <v>15</v>
      </c>
      <c r="D43" s="33" t="s">
        <v>15</v>
      </c>
      <c r="E43" s="33" t="s">
        <v>15</v>
      </c>
      <c r="F43" s="33" t="s">
        <v>15</v>
      </c>
      <c r="G43" s="33" t="s">
        <v>15</v>
      </c>
      <c r="H43" s="33" t="s">
        <v>15</v>
      </c>
      <c r="I43" s="33" t="s">
        <v>15</v>
      </c>
      <c r="J43" s="33" t="s">
        <v>15</v>
      </c>
      <c r="K43" s="33" t="s">
        <v>15</v>
      </c>
      <c r="L43" s="33" t="s">
        <v>15</v>
      </c>
    </row>
    <row r="44" spans="1:12" s="5" customFormat="1" ht="10.5" customHeight="1">
      <c r="A44" s="10"/>
      <c r="B44" s="11" t="s">
        <v>34</v>
      </c>
      <c r="C44" s="16">
        <v>2809</v>
      </c>
      <c r="D44" s="33">
        <v>1666</v>
      </c>
      <c r="E44" s="33">
        <v>1143</v>
      </c>
      <c r="F44" s="33" t="s">
        <v>15</v>
      </c>
      <c r="G44" s="33" t="s">
        <v>15</v>
      </c>
      <c r="H44" s="33">
        <v>1666</v>
      </c>
      <c r="I44" s="33">
        <v>1143</v>
      </c>
      <c r="J44" s="33" t="s">
        <v>15</v>
      </c>
      <c r="K44" s="33" t="s">
        <v>15</v>
      </c>
      <c r="L44" s="33" t="s">
        <v>15</v>
      </c>
    </row>
    <row r="45" spans="1:12" s="22" customFormat="1" ht="10.5" customHeight="1">
      <c r="A45" s="211" t="s">
        <v>33</v>
      </c>
      <c r="B45" s="212"/>
      <c r="C45" s="25">
        <v>332</v>
      </c>
      <c r="D45" s="34">
        <v>150</v>
      </c>
      <c r="E45" s="34">
        <v>182</v>
      </c>
      <c r="F45" s="34" t="s">
        <v>15</v>
      </c>
      <c r="G45" s="34" t="s">
        <v>15</v>
      </c>
      <c r="H45" s="34">
        <v>147</v>
      </c>
      <c r="I45" s="34">
        <v>179</v>
      </c>
      <c r="J45" s="34" t="s">
        <v>15</v>
      </c>
      <c r="K45" s="34" t="s">
        <v>15</v>
      </c>
      <c r="L45" s="34">
        <v>6</v>
      </c>
    </row>
    <row r="46" spans="1:12" s="5" customFormat="1" ht="10.5" customHeight="1">
      <c r="A46" s="10"/>
      <c r="B46" s="11" t="s">
        <v>32</v>
      </c>
      <c r="C46" s="17" t="s">
        <v>15</v>
      </c>
      <c r="D46" s="33" t="s">
        <v>15</v>
      </c>
      <c r="E46" s="33" t="s">
        <v>15</v>
      </c>
      <c r="F46" s="33" t="s">
        <v>15</v>
      </c>
      <c r="G46" s="33" t="s">
        <v>15</v>
      </c>
      <c r="H46" s="33" t="s">
        <v>15</v>
      </c>
      <c r="I46" s="33" t="s">
        <v>15</v>
      </c>
      <c r="J46" s="33" t="s">
        <v>15</v>
      </c>
      <c r="K46" s="33" t="s">
        <v>15</v>
      </c>
      <c r="L46" s="33" t="s">
        <v>15</v>
      </c>
    </row>
    <row r="47" spans="1:12" s="5" customFormat="1" ht="10.5" customHeight="1">
      <c r="A47" s="10"/>
      <c r="B47" s="11" t="s">
        <v>31</v>
      </c>
      <c r="C47" s="17" t="s">
        <v>15</v>
      </c>
      <c r="D47" s="33" t="s">
        <v>15</v>
      </c>
      <c r="E47" s="33" t="s">
        <v>15</v>
      </c>
      <c r="F47" s="33" t="s">
        <v>15</v>
      </c>
      <c r="G47" s="33" t="s">
        <v>15</v>
      </c>
      <c r="H47" s="33" t="s">
        <v>15</v>
      </c>
      <c r="I47" s="33" t="s">
        <v>15</v>
      </c>
      <c r="J47" s="33" t="s">
        <v>15</v>
      </c>
      <c r="K47" s="33" t="s">
        <v>15</v>
      </c>
      <c r="L47" s="33" t="s">
        <v>15</v>
      </c>
    </row>
    <row r="48" spans="1:12" s="5" customFormat="1" ht="10.5" customHeight="1">
      <c r="A48" s="12"/>
      <c r="B48" s="12" t="s">
        <v>34</v>
      </c>
      <c r="C48" s="18">
        <v>332</v>
      </c>
      <c r="D48" s="32">
        <v>150</v>
      </c>
      <c r="E48" s="32">
        <v>182</v>
      </c>
      <c r="F48" s="32" t="s">
        <v>15</v>
      </c>
      <c r="G48" s="32" t="s">
        <v>15</v>
      </c>
      <c r="H48" s="32">
        <v>147</v>
      </c>
      <c r="I48" s="32">
        <v>179</v>
      </c>
      <c r="J48" s="32" t="s">
        <v>15</v>
      </c>
      <c r="K48" s="32" t="s">
        <v>15</v>
      </c>
      <c r="L48" s="32">
        <v>6</v>
      </c>
    </row>
    <row r="49" spans="1:1" s="5" customFormat="1" ht="10.5" customHeight="1">
      <c r="A49" s="7" t="s">
        <v>71</v>
      </c>
    </row>
    <row r="50" spans="1:1" ht="9.75" customHeight="1"/>
  </sheetData>
  <mergeCells count="19">
    <mergeCell ref="C36:L36"/>
    <mergeCell ref="C22:L22"/>
    <mergeCell ref="C8:L8"/>
    <mergeCell ref="A45:B45"/>
    <mergeCell ref="J6:J7"/>
    <mergeCell ref="K6:K7"/>
    <mergeCell ref="L6:L7"/>
    <mergeCell ref="C6:E6"/>
    <mergeCell ref="F6:G6"/>
    <mergeCell ref="H6:I6"/>
    <mergeCell ref="A6:B7"/>
    <mergeCell ref="A41:B41"/>
    <mergeCell ref="A37:B37"/>
    <mergeCell ref="A31:B31"/>
    <mergeCell ref="A23:B23"/>
    <mergeCell ref="A27:B27"/>
    <mergeCell ref="A9:B9"/>
    <mergeCell ref="A13:B13"/>
    <mergeCell ref="A17:B1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179DA-9D12-476B-AEA9-9B736BD0483F}">
  <dimension ref="A1:P96"/>
  <sheetViews>
    <sheetView zoomScaleNormal="100" workbookViewId="0"/>
  </sheetViews>
  <sheetFormatPr defaultRowHeight="12"/>
  <cols>
    <col min="1" max="1" width="2" style="112" customWidth="1"/>
    <col min="2" max="2" width="8.7109375" style="112" customWidth="1"/>
    <col min="3" max="5" width="8.5703125" style="112" customWidth="1"/>
    <col min="6" max="8" width="7.5703125" style="112" customWidth="1"/>
    <col min="9" max="9" width="8.5703125" style="112" customWidth="1"/>
    <col min="10" max="11" width="7.5703125" style="112" customWidth="1"/>
    <col min="12" max="14" width="6.7109375" style="112" customWidth="1"/>
    <col min="15" max="15" width="9.42578125" style="112" customWidth="1"/>
    <col min="16" max="16384" width="9.140625" style="112"/>
  </cols>
  <sheetData>
    <row r="1" spans="1:16" ht="13.5" customHeight="1"/>
    <row r="2" spans="1:16" s="149" customFormat="1" ht="13.5" customHeight="1">
      <c r="A2" s="148" t="s">
        <v>69</v>
      </c>
      <c r="B2" s="148"/>
      <c r="C2" s="148"/>
      <c r="D2" s="148"/>
      <c r="E2" s="148"/>
      <c r="F2" s="148"/>
      <c r="G2" s="148"/>
      <c r="H2" s="148"/>
      <c r="I2" s="148"/>
      <c r="J2" s="148"/>
      <c r="K2" s="148"/>
      <c r="L2" s="148"/>
      <c r="M2" s="148"/>
      <c r="N2" s="148"/>
      <c r="O2" s="148"/>
      <c r="P2" s="148"/>
    </row>
    <row r="3" spans="1:16" s="149" customFormat="1" ht="10.5" customHeight="1">
      <c r="B3" s="147"/>
      <c r="C3" s="147"/>
      <c r="D3" s="147"/>
      <c r="E3" s="147"/>
      <c r="F3" s="147"/>
      <c r="G3" s="147"/>
      <c r="H3" s="147"/>
      <c r="I3" s="147"/>
      <c r="J3" s="147"/>
      <c r="K3" s="147"/>
      <c r="L3" s="147"/>
      <c r="M3" s="147"/>
      <c r="N3" s="147"/>
    </row>
    <row r="4" spans="1:16" ht="10.5" customHeight="1">
      <c r="A4" s="150" t="s">
        <v>287</v>
      </c>
      <c r="C4" s="150"/>
      <c r="D4" s="150"/>
      <c r="E4" s="150"/>
      <c r="F4" s="150"/>
      <c r="G4" s="150"/>
      <c r="H4" s="150"/>
      <c r="I4" s="150"/>
      <c r="J4" s="150"/>
      <c r="K4" s="150"/>
      <c r="L4" s="150"/>
      <c r="M4" s="150"/>
      <c r="N4" s="150"/>
      <c r="O4" s="150"/>
      <c r="P4" s="150"/>
    </row>
    <row r="5" spans="1:16" ht="10.5" customHeight="1">
      <c r="A5" s="150" t="s">
        <v>288</v>
      </c>
      <c r="C5" s="151"/>
      <c r="D5" s="151"/>
      <c r="E5" s="151"/>
      <c r="F5" s="151"/>
      <c r="G5" s="151"/>
      <c r="H5" s="151"/>
      <c r="I5" s="151"/>
      <c r="J5" s="151"/>
      <c r="K5" s="151"/>
      <c r="L5" s="151"/>
      <c r="M5" s="151"/>
      <c r="N5" s="151"/>
      <c r="O5" s="151"/>
      <c r="P5" s="151"/>
    </row>
    <row r="6" spans="1:16" ht="13.5" customHeight="1"/>
    <row r="7" spans="1:16" s="113" customFormat="1" ht="13.5" customHeight="1">
      <c r="A7" s="148" t="s">
        <v>107</v>
      </c>
      <c r="B7" s="148"/>
      <c r="C7" s="148"/>
      <c r="D7" s="148"/>
      <c r="E7" s="148"/>
      <c r="F7" s="148"/>
      <c r="G7" s="148"/>
      <c r="H7" s="148"/>
      <c r="I7" s="148"/>
      <c r="J7" s="148"/>
      <c r="K7" s="148"/>
      <c r="L7" s="148"/>
      <c r="M7" s="148"/>
      <c r="N7" s="148"/>
    </row>
    <row r="8" spans="1:16" s="114" customFormat="1" ht="10.5" customHeight="1"/>
    <row r="9" spans="1:16" s="114" customFormat="1" ht="10.5" customHeight="1">
      <c r="B9" s="115"/>
      <c r="C9" s="115"/>
      <c r="D9" s="116"/>
      <c r="E9" s="115"/>
      <c r="F9" s="115"/>
      <c r="G9" s="115"/>
      <c r="H9" s="115"/>
      <c r="I9" s="115"/>
      <c r="J9" s="115"/>
      <c r="K9" s="115"/>
      <c r="L9" s="115"/>
      <c r="M9" s="115"/>
      <c r="N9" s="117" t="s">
        <v>285</v>
      </c>
    </row>
    <row r="10" spans="1:16" s="114" customFormat="1" ht="12" customHeight="1">
      <c r="A10" s="169" t="s">
        <v>1</v>
      </c>
      <c r="B10" s="170"/>
      <c r="C10" s="118"/>
      <c r="D10" s="119" t="s">
        <v>86</v>
      </c>
      <c r="E10" s="120"/>
      <c r="F10" s="162" t="s">
        <v>85</v>
      </c>
      <c r="G10" s="163"/>
      <c r="H10" s="164"/>
      <c r="I10" s="162" t="s">
        <v>84</v>
      </c>
      <c r="J10" s="163"/>
      <c r="K10" s="164"/>
      <c r="L10" s="165" t="s">
        <v>9</v>
      </c>
      <c r="M10" s="165" t="s">
        <v>83</v>
      </c>
      <c r="N10" s="167" t="s">
        <v>137</v>
      </c>
    </row>
    <row r="11" spans="1:16" s="114" customFormat="1" ht="12" customHeight="1">
      <c r="A11" s="171"/>
      <c r="B11" s="172"/>
      <c r="C11" s="123" t="s">
        <v>2</v>
      </c>
      <c r="D11" s="124" t="s">
        <v>3</v>
      </c>
      <c r="E11" s="123" t="s">
        <v>4</v>
      </c>
      <c r="F11" s="123" t="s">
        <v>2</v>
      </c>
      <c r="G11" s="123" t="s">
        <v>3</v>
      </c>
      <c r="H11" s="123" t="s">
        <v>4</v>
      </c>
      <c r="I11" s="123" t="s">
        <v>2</v>
      </c>
      <c r="J11" s="123" t="s">
        <v>3</v>
      </c>
      <c r="K11" s="123" t="s">
        <v>4</v>
      </c>
      <c r="L11" s="166"/>
      <c r="M11" s="166"/>
      <c r="N11" s="168"/>
    </row>
    <row r="12" spans="1:16" s="114" customFormat="1" ht="6" customHeight="1">
      <c r="A12" s="126"/>
      <c r="B12" s="126"/>
      <c r="C12" s="127"/>
      <c r="D12" s="126"/>
      <c r="E12" s="126"/>
      <c r="F12" s="126"/>
      <c r="G12" s="126"/>
      <c r="H12" s="126"/>
      <c r="I12" s="126"/>
      <c r="J12" s="126"/>
      <c r="K12" s="126"/>
      <c r="L12" s="128"/>
      <c r="M12" s="128"/>
      <c r="N12" s="128"/>
    </row>
    <row r="13" spans="1:16" s="114" customFormat="1" ht="10.5" customHeight="1">
      <c r="A13" s="129"/>
      <c r="B13" s="130"/>
      <c r="C13" s="155" t="s">
        <v>279</v>
      </c>
      <c r="D13" s="156"/>
      <c r="E13" s="156"/>
      <c r="F13" s="156"/>
      <c r="G13" s="156"/>
      <c r="H13" s="156"/>
      <c r="I13" s="156"/>
      <c r="J13" s="156"/>
      <c r="K13" s="156"/>
      <c r="L13" s="156"/>
      <c r="M13" s="156"/>
      <c r="N13" s="156"/>
    </row>
    <row r="14" spans="1:16" s="114" customFormat="1" ht="6" customHeight="1">
      <c r="A14" s="129"/>
      <c r="B14" s="131"/>
      <c r="C14" s="132"/>
      <c r="D14" s="133"/>
      <c r="E14" s="133"/>
      <c r="F14" s="133"/>
      <c r="G14" s="133"/>
      <c r="H14" s="133"/>
      <c r="I14" s="133"/>
      <c r="J14" s="133"/>
      <c r="K14" s="133"/>
      <c r="L14" s="133"/>
      <c r="M14" s="133"/>
      <c r="N14" s="133"/>
    </row>
    <row r="15" spans="1:16" s="135" customFormat="1" ht="10.5" customHeight="1">
      <c r="A15" s="153" t="s">
        <v>2</v>
      </c>
      <c r="B15" s="157"/>
      <c r="C15" s="134">
        <v>148218</v>
      </c>
      <c r="D15" s="134">
        <v>76733</v>
      </c>
      <c r="E15" s="134">
        <v>71485</v>
      </c>
      <c r="F15" s="134">
        <v>16593</v>
      </c>
      <c r="G15" s="134">
        <v>10812</v>
      </c>
      <c r="H15" s="134">
        <v>5781</v>
      </c>
      <c r="I15" s="134">
        <v>129234</v>
      </c>
      <c r="J15" s="134">
        <v>64704</v>
      </c>
      <c r="K15" s="134">
        <v>64530</v>
      </c>
      <c r="L15" s="134">
        <v>89</v>
      </c>
      <c r="M15" s="134">
        <v>59</v>
      </c>
      <c r="N15" s="134">
        <v>2243</v>
      </c>
    </row>
    <row r="16" spans="1:16" s="114" customFormat="1" ht="10.5" customHeight="1">
      <c r="A16" s="129"/>
      <c r="B16" s="131" t="s">
        <v>5</v>
      </c>
      <c r="C16" s="136">
        <v>28671</v>
      </c>
      <c r="D16" s="136">
        <v>20751</v>
      </c>
      <c r="E16" s="136">
        <v>7920</v>
      </c>
      <c r="F16" s="136">
        <v>11029</v>
      </c>
      <c r="G16" s="136">
        <v>7781</v>
      </c>
      <c r="H16" s="136">
        <v>3248</v>
      </c>
      <c r="I16" s="136">
        <v>16928</v>
      </c>
      <c r="J16" s="136">
        <v>12555</v>
      </c>
      <c r="K16" s="136">
        <v>4373</v>
      </c>
      <c r="L16" s="136">
        <v>20</v>
      </c>
      <c r="M16" s="136">
        <v>0</v>
      </c>
      <c r="N16" s="136">
        <v>694</v>
      </c>
    </row>
    <row r="17" spans="1:14" s="114" customFormat="1" ht="10.5" customHeight="1">
      <c r="A17" s="129"/>
      <c r="B17" s="131" t="s">
        <v>6</v>
      </c>
      <c r="C17" s="136">
        <v>4696</v>
      </c>
      <c r="D17" s="136">
        <v>1883</v>
      </c>
      <c r="E17" s="136">
        <v>2813</v>
      </c>
      <c r="F17" s="136">
        <v>873</v>
      </c>
      <c r="G17" s="136">
        <v>427</v>
      </c>
      <c r="H17" s="136">
        <v>446</v>
      </c>
      <c r="I17" s="136">
        <v>3776</v>
      </c>
      <c r="J17" s="136">
        <v>1436</v>
      </c>
      <c r="K17" s="136">
        <v>2340</v>
      </c>
      <c r="L17" s="136">
        <v>0</v>
      </c>
      <c r="M17" s="136">
        <v>0</v>
      </c>
      <c r="N17" s="136">
        <v>47</v>
      </c>
    </row>
    <row r="18" spans="1:14" s="114" customFormat="1" ht="10.5" customHeight="1">
      <c r="A18" s="129"/>
      <c r="B18" s="131" t="s">
        <v>7</v>
      </c>
      <c r="C18" s="136">
        <v>114851</v>
      </c>
      <c r="D18" s="136">
        <v>54099</v>
      </c>
      <c r="E18" s="136">
        <v>60752</v>
      </c>
      <c r="F18" s="136">
        <v>4691</v>
      </c>
      <c r="G18" s="136">
        <v>2604</v>
      </c>
      <c r="H18" s="136">
        <v>2087</v>
      </c>
      <c r="I18" s="136">
        <v>108530</v>
      </c>
      <c r="J18" s="136">
        <v>50713</v>
      </c>
      <c r="K18" s="136">
        <v>57817</v>
      </c>
      <c r="L18" s="136">
        <v>69</v>
      </c>
      <c r="M18" s="136">
        <v>59</v>
      </c>
      <c r="N18" s="136">
        <v>1502</v>
      </c>
    </row>
    <row r="19" spans="1:14" s="114" customFormat="1" ht="6" customHeight="1">
      <c r="A19" s="129"/>
      <c r="B19" s="131"/>
      <c r="C19" s="137"/>
      <c r="D19" s="138"/>
      <c r="E19" s="138"/>
      <c r="F19" s="138"/>
      <c r="G19" s="138"/>
      <c r="H19" s="138"/>
      <c r="I19" s="138"/>
      <c r="J19" s="138"/>
      <c r="K19" s="138"/>
      <c r="L19" s="138"/>
      <c r="M19" s="138"/>
      <c r="N19" s="138"/>
    </row>
    <row r="20" spans="1:14" s="135" customFormat="1" ht="10.5" customHeight="1">
      <c r="A20" s="153" t="s">
        <v>21</v>
      </c>
      <c r="B20" s="154"/>
      <c r="C20" s="134">
        <v>145656</v>
      </c>
      <c r="D20" s="134">
        <v>76286</v>
      </c>
      <c r="E20" s="134">
        <v>69370</v>
      </c>
      <c r="F20" s="134">
        <v>16593</v>
      </c>
      <c r="G20" s="134">
        <v>10812</v>
      </c>
      <c r="H20" s="134">
        <v>5781</v>
      </c>
      <c r="I20" s="134">
        <v>126755</v>
      </c>
      <c r="J20" s="134">
        <v>64263</v>
      </c>
      <c r="K20" s="134">
        <v>62492</v>
      </c>
      <c r="L20" s="134">
        <v>33</v>
      </c>
      <c r="M20" s="134">
        <v>59</v>
      </c>
      <c r="N20" s="134">
        <v>2216</v>
      </c>
    </row>
    <row r="21" spans="1:14" s="114" customFormat="1" ht="10.5" customHeight="1">
      <c r="A21" s="129"/>
      <c r="B21" s="131" t="s">
        <v>5</v>
      </c>
      <c r="C21" s="136">
        <v>28671</v>
      </c>
      <c r="D21" s="136">
        <v>20751</v>
      </c>
      <c r="E21" s="136">
        <v>7920</v>
      </c>
      <c r="F21" s="136">
        <v>11029</v>
      </c>
      <c r="G21" s="136">
        <v>7781</v>
      </c>
      <c r="H21" s="136">
        <v>3248</v>
      </c>
      <c r="I21" s="136">
        <v>16928</v>
      </c>
      <c r="J21" s="136">
        <v>12555</v>
      </c>
      <c r="K21" s="136">
        <v>4373</v>
      </c>
      <c r="L21" s="136">
        <v>20</v>
      </c>
      <c r="M21" s="136">
        <v>0</v>
      </c>
      <c r="N21" s="136">
        <v>694</v>
      </c>
    </row>
    <row r="22" spans="1:14" s="114" customFormat="1" ht="10.5" customHeight="1">
      <c r="A22" s="129"/>
      <c r="B22" s="131" t="s">
        <v>6</v>
      </c>
      <c r="C22" s="136">
        <v>4696</v>
      </c>
      <c r="D22" s="136">
        <v>1883</v>
      </c>
      <c r="E22" s="136">
        <v>2813</v>
      </c>
      <c r="F22" s="136">
        <v>873</v>
      </c>
      <c r="G22" s="136">
        <v>427</v>
      </c>
      <c r="H22" s="136">
        <v>446</v>
      </c>
      <c r="I22" s="136">
        <v>3776</v>
      </c>
      <c r="J22" s="136">
        <v>1436</v>
      </c>
      <c r="K22" s="136">
        <v>2340</v>
      </c>
      <c r="L22" s="136">
        <v>0</v>
      </c>
      <c r="M22" s="136">
        <v>0</v>
      </c>
      <c r="N22" s="136">
        <v>47</v>
      </c>
    </row>
    <row r="23" spans="1:14" s="114" customFormat="1" ht="10.5" customHeight="1">
      <c r="A23" s="129"/>
      <c r="B23" s="131" t="s">
        <v>7</v>
      </c>
      <c r="C23" s="136">
        <v>112289</v>
      </c>
      <c r="D23" s="136">
        <v>53652</v>
      </c>
      <c r="E23" s="136">
        <v>58637</v>
      </c>
      <c r="F23" s="136">
        <v>4691</v>
      </c>
      <c r="G23" s="136">
        <v>2604</v>
      </c>
      <c r="H23" s="136">
        <v>2087</v>
      </c>
      <c r="I23" s="136">
        <v>106051</v>
      </c>
      <c r="J23" s="136">
        <v>50272</v>
      </c>
      <c r="K23" s="136">
        <v>55779</v>
      </c>
      <c r="L23" s="136">
        <v>13</v>
      </c>
      <c r="M23" s="136">
        <v>59</v>
      </c>
      <c r="N23" s="136">
        <v>1475</v>
      </c>
    </row>
    <row r="24" spans="1:14" s="114" customFormat="1" ht="6" customHeight="1">
      <c r="A24" s="129"/>
      <c r="B24" s="131"/>
      <c r="C24" s="137"/>
      <c r="D24" s="138"/>
      <c r="E24" s="138"/>
      <c r="F24" s="138"/>
      <c r="G24" s="138"/>
      <c r="H24" s="138"/>
      <c r="I24" s="138"/>
      <c r="J24" s="138"/>
      <c r="K24" s="138"/>
      <c r="L24" s="138"/>
      <c r="M24" s="138"/>
      <c r="N24" s="138"/>
    </row>
    <row r="25" spans="1:14" s="135" customFormat="1" ht="10.5" customHeight="1">
      <c r="A25" s="153" t="s">
        <v>24</v>
      </c>
      <c r="B25" s="154"/>
      <c r="C25" s="134">
        <v>2562</v>
      </c>
      <c r="D25" s="134">
        <v>447</v>
      </c>
      <c r="E25" s="134">
        <v>2115</v>
      </c>
      <c r="F25" s="139">
        <v>0</v>
      </c>
      <c r="G25" s="139">
        <v>0</v>
      </c>
      <c r="H25" s="139">
        <v>0</v>
      </c>
      <c r="I25" s="134">
        <v>2479</v>
      </c>
      <c r="J25" s="134">
        <v>441</v>
      </c>
      <c r="K25" s="134">
        <v>2038</v>
      </c>
      <c r="L25" s="134">
        <v>56</v>
      </c>
      <c r="M25" s="134">
        <v>0</v>
      </c>
      <c r="N25" s="134">
        <v>27</v>
      </c>
    </row>
    <row r="26" spans="1:14" s="114" customFormat="1" ht="10.5" customHeight="1">
      <c r="A26" s="129"/>
      <c r="B26" s="131" t="s">
        <v>5</v>
      </c>
      <c r="C26" s="136">
        <v>0</v>
      </c>
      <c r="D26" s="136">
        <v>0</v>
      </c>
      <c r="E26" s="136">
        <v>0</v>
      </c>
      <c r="F26" s="133">
        <v>0</v>
      </c>
      <c r="G26" s="133">
        <v>0</v>
      </c>
      <c r="H26" s="133">
        <v>0</v>
      </c>
      <c r="I26" s="136">
        <v>0</v>
      </c>
      <c r="J26" s="136">
        <v>0</v>
      </c>
      <c r="K26" s="136">
        <v>0</v>
      </c>
      <c r="L26" s="136">
        <v>0</v>
      </c>
      <c r="M26" s="136">
        <v>0</v>
      </c>
      <c r="N26" s="136">
        <v>0</v>
      </c>
    </row>
    <row r="27" spans="1:14" s="114" customFormat="1" ht="10.5" customHeight="1">
      <c r="A27" s="129"/>
      <c r="B27" s="131" t="s">
        <v>6</v>
      </c>
      <c r="C27" s="136">
        <v>0</v>
      </c>
      <c r="D27" s="136">
        <v>0</v>
      </c>
      <c r="E27" s="136">
        <v>0</v>
      </c>
      <c r="F27" s="133">
        <v>0</v>
      </c>
      <c r="G27" s="133">
        <v>0</v>
      </c>
      <c r="H27" s="133">
        <v>0</v>
      </c>
      <c r="I27" s="136">
        <v>0</v>
      </c>
      <c r="J27" s="136">
        <v>0</v>
      </c>
      <c r="K27" s="136">
        <v>0</v>
      </c>
      <c r="L27" s="136">
        <v>0</v>
      </c>
      <c r="M27" s="136">
        <v>0</v>
      </c>
      <c r="N27" s="136">
        <v>0</v>
      </c>
    </row>
    <row r="28" spans="1:14" s="114" customFormat="1" ht="10.5" customHeight="1">
      <c r="A28" s="129"/>
      <c r="B28" s="131" t="s">
        <v>7</v>
      </c>
      <c r="C28" s="136">
        <v>2562</v>
      </c>
      <c r="D28" s="136">
        <v>447</v>
      </c>
      <c r="E28" s="136">
        <v>2115</v>
      </c>
      <c r="F28" s="133">
        <v>0</v>
      </c>
      <c r="G28" s="133">
        <v>0</v>
      </c>
      <c r="H28" s="133">
        <v>0</v>
      </c>
      <c r="I28" s="136">
        <v>2479</v>
      </c>
      <c r="J28" s="136">
        <v>441</v>
      </c>
      <c r="K28" s="136">
        <v>2038</v>
      </c>
      <c r="L28" s="136">
        <v>56</v>
      </c>
      <c r="M28" s="136">
        <v>0</v>
      </c>
      <c r="N28" s="136">
        <v>27</v>
      </c>
    </row>
    <row r="29" spans="1:14" s="114" customFormat="1" ht="6" customHeight="1">
      <c r="A29" s="129"/>
      <c r="B29" s="131"/>
      <c r="C29" s="132"/>
      <c r="D29" s="133"/>
      <c r="E29" s="133"/>
      <c r="F29" s="133"/>
      <c r="G29" s="133"/>
      <c r="H29" s="133"/>
      <c r="I29" s="133"/>
      <c r="J29" s="133"/>
      <c r="K29" s="133"/>
      <c r="L29" s="133"/>
      <c r="M29" s="133"/>
      <c r="N29" s="133"/>
    </row>
    <row r="30" spans="1:14" s="114" customFormat="1" ht="10.5" customHeight="1">
      <c r="A30" s="129"/>
      <c r="B30" s="130"/>
      <c r="C30" s="155" t="s">
        <v>120</v>
      </c>
      <c r="D30" s="156"/>
      <c r="E30" s="156"/>
      <c r="F30" s="156"/>
      <c r="G30" s="156"/>
      <c r="H30" s="156"/>
      <c r="I30" s="156"/>
      <c r="J30" s="156"/>
      <c r="K30" s="156"/>
      <c r="L30" s="156"/>
      <c r="M30" s="156"/>
      <c r="N30" s="156"/>
    </row>
    <row r="31" spans="1:14" s="114" customFormat="1" ht="6" customHeight="1">
      <c r="A31" s="129"/>
      <c r="B31" s="131"/>
      <c r="C31" s="132"/>
      <c r="D31" s="133"/>
      <c r="E31" s="133"/>
      <c r="F31" s="133"/>
      <c r="G31" s="133"/>
      <c r="H31" s="133"/>
      <c r="I31" s="133"/>
      <c r="J31" s="133"/>
      <c r="K31" s="133"/>
      <c r="L31" s="133"/>
      <c r="M31" s="133"/>
      <c r="N31" s="133"/>
    </row>
    <row r="32" spans="1:14" s="135" customFormat="1" ht="10.5" customHeight="1">
      <c r="A32" s="153" t="s">
        <v>2</v>
      </c>
      <c r="B32" s="154"/>
      <c r="C32" s="134">
        <v>147969</v>
      </c>
      <c r="D32" s="134">
        <v>76643</v>
      </c>
      <c r="E32" s="134">
        <v>71326</v>
      </c>
      <c r="F32" s="134">
        <v>16593</v>
      </c>
      <c r="G32" s="134">
        <v>10812</v>
      </c>
      <c r="H32" s="134">
        <v>5781</v>
      </c>
      <c r="I32" s="134">
        <v>128985</v>
      </c>
      <c r="J32" s="134">
        <v>64614</v>
      </c>
      <c r="K32" s="134">
        <v>64371</v>
      </c>
      <c r="L32" s="134">
        <v>89</v>
      </c>
      <c r="M32" s="134">
        <v>59</v>
      </c>
      <c r="N32" s="134">
        <v>2243</v>
      </c>
    </row>
    <row r="33" spans="1:15" s="114" customFormat="1" ht="10.5" customHeight="1">
      <c r="A33" s="129"/>
      <c r="B33" s="131" t="s">
        <v>5</v>
      </c>
      <c r="C33" s="136">
        <v>28670</v>
      </c>
      <c r="D33" s="136">
        <v>20750</v>
      </c>
      <c r="E33" s="136">
        <v>7920</v>
      </c>
      <c r="F33" s="136">
        <v>11029</v>
      </c>
      <c r="G33" s="136">
        <v>7781</v>
      </c>
      <c r="H33" s="136">
        <v>3248</v>
      </c>
      <c r="I33" s="136">
        <v>16927</v>
      </c>
      <c r="J33" s="136">
        <v>12554</v>
      </c>
      <c r="K33" s="136">
        <v>4373</v>
      </c>
      <c r="L33" s="136">
        <v>20</v>
      </c>
      <c r="M33" s="136">
        <v>0</v>
      </c>
      <c r="N33" s="136">
        <v>694</v>
      </c>
    </row>
    <row r="34" spans="1:15" s="114" customFormat="1" ht="10.5" customHeight="1">
      <c r="A34" s="129"/>
      <c r="B34" s="131" t="s">
        <v>6</v>
      </c>
      <c r="C34" s="136">
        <v>4696</v>
      </c>
      <c r="D34" s="136">
        <v>1883</v>
      </c>
      <c r="E34" s="136">
        <v>2813</v>
      </c>
      <c r="F34" s="136">
        <v>873</v>
      </c>
      <c r="G34" s="136">
        <v>427</v>
      </c>
      <c r="H34" s="136">
        <v>446</v>
      </c>
      <c r="I34" s="136">
        <v>3776</v>
      </c>
      <c r="J34" s="136">
        <v>1436</v>
      </c>
      <c r="K34" s="136">
        <v>2340</v>
      </c>
      <c r="L34" s="136">
        <v>0</v>
      </c>
      <c r="M34" s="136">
        <v>0</v>
      </c>
      <c r="N34" s="136">
        <v>47</v>
      </c>
    </row>
    <row r="35" spans="1:15" s="114" customFormat="1" ht="10.5" customHeight="1">
      <c r="A35" s="129"/>
      <c r="B35" s="131" t="s">
        <v>7</v>
      </c>
      <c r="C35" s="136">
        <v>114603</v>
      </c>
      <c r="D35" s="136">
        <v>54010</v>
      </c>
      <c r="E35" s="136">
        <v>60593</v>
      </c>
      <c r="F35" s="136">
        <v>4691</v>
      </c>
      <c r="G35" s="136">
        <v>2604</v>
      </c>
      <c r="H35" s="136">
        <v>2087</v>
      </c>
      <c r="I35" s="136">
        <v>108282</v>
      </c>
      <c r="J35" s="136">
        <v>50624</v>
      </c>
      <c r="K35" s="136">
        <v>57658</v>
      </c>
      <c r="L35" s="136">
        <v>69</v>
      </c>
      <c r="M35" s="136">
        <v>59</v>
      </c>
      <c r="N35" s="136">
        <v>1502</v>
      </c>
    </row>
    <row r="36" spans="1:15" s="114" customFormat="1" ht="6" customHeight="1">
      <c r="A36" s="129"/>
      <c r="B36" s="131"/>
      <c r="C36" s="137"/>
      <c r="D36" s="138"/>
      <c r="E36" s="138"/>
      <c r="F36" s="138"/>
      <c r="G36" s="138"/>
      <c r="H36" s="138"/>
      <c r="I36" s="138"/>
      <c r="J36" s="138"/>
      <c r="K36" s="138"/>
      <c r="L36" s="138"/>
      <c r="M36" s="138"/>
      <c r="N36" s="138"/>
    </row>
    <row r="37" spans="1:15" s="135" customFormat="1" ht="10.5" customHeight="1">
      <c r="A37" s="153" t="s">
        <v>21</v>
      </c>
      <c r="B37" s="154"/>
      <c r="C37" s="134">
        <v>145655</v>
      </c>
      <c r="D37" s="134">
        <v>76285</v>
      </c>
      <c r="E37" s="134">
        <v>69370</v>
      </c>
      <c r="F37" s="134">
        <v>16593</v>
      </c>
      <c r="G37" s="134">
        <v>10812</v>
      </c>
      <c r="H37" s="134">
        <v>5781</v>
      </c>
      <c r="I37" s="134">
        <v>126754</v>
      </c>
      <c r="J37" s="134">
        <v>64262</v>
      </c>
      <c r="K37" s="134">
        <v>62492</v>
      </c>
      <c r="L37" s="134">
        <v>33</v>
      </c>
      <c r="M37" s="134">
        <v>59</v>
      </c>
      <c r="N37" s="134">
        <v>2216</v>
      </c>
    </row>
    <row r="38" spans="1:15" s="114" customFormat="1" ht="10.5" customHeight="1">
      <c r="A38" s="129"/>
      <c r="B38" s="131" t="s">
        <v>5</v>
      </c>
      <c r="C38" s="136">
        <v>28670</v>
      </c>
      <c r="D38" s="138">
        <v>20750</v>
      </c>
      <c r="E38" s="138">
        <v>7920</v>
      </c>
      <c r="F38" s="136">
        <v>11029</v>
      </c>
      <c r="G38" s="138">
        <v>7781</v>
      </c>
      <c r="H38" s="138">
        <v>3248</v>
      </c>
      <c r="I38" s="136">
        <v>16927</v>
      </c>
      <c r="J38" s="138">
        <v>12554</v>
      </c>
      <c r="K38" s="138">
        <v>4373</v>
      </c>
      <c r="L38" s="138">
        <v>20</v>
      </c>
      <c r="M38" s="138">
        <v>0</v>
      </c>
      <c r="N38" s="138">
        <v>694</v>
      </c>
      <c r="O38" s="138"/>
    </row>
    <row r="39" spans="1:15" s="114" customFormat="1" ht="10.5" customHeight="1">
      <c r="A39" s="129"/>
      <c r="B39" s="131" t="s">
        <v>6</v>
      </c>
      <c r="C39" s="136">
        <v>4696</v>
      </c>
      <c r="D39" s="138">
        <v>1883</v>
      </c>
      <c r="E39" s="138">
        <v>2813</v>
      </c>
      <c r="F39" s="136">
        <v>873</v>
      </c>
      <c r="G39" s="138">
        <v>427</v>
      </c>
      <c r="H39" s="138">
        <v>446</v>
      </c>
      <c r="I39" s="136">
        <v>3776</v>
      </c>
      <c r="J39" s="138">
        <v>1436</v>
      </c>
      <c r="K39" s="138">
        <v>2340</v>
      </c>
      <c r="L39" s="138">
        <v>0</v>
      </c>
      <c r="M39" s="138">
        <v>0</v>
      </c>
      <c r="N39" s="138">
        <v>47</v>
      </c>
      <c r="O39" s="138"/>
    </row>
    <row r="40" spans="1:15" s="114" customFormat="1" ht="10.5" customHeight="1">
      <c r="A40" s="129"/>
      <c r="B40" s="131" t="s">
        <v>7</v>
      </c>
      <c r="C40" s="136">
        <v>112289</v>
      </c>
      <c r="D40" s="138">
        <v>53652</v>
      </c>
      <c r="E40" s="138">
        <v>58637</v>
      </c>
      <c r="F40" s="136">
        <v>4691</v>
      </c>
      <c r="G40" s="138">
        <v>2604</v>
      </c>
      <c r="H40" s="138">
        <v>2087</v>
      </c>
      <c r="I40" s="136">
        <v>106051</v>
      </c>
      <c r="J40" s="138">
        <v>50272</v>
      </c>
      <c r="K40" s="138">
        <v>55779</v>
      </c>
      <c r="L40" s="138">
        <v>13</v>
      </c>
      <c r="M40" s="138">
        <v>59</v>
      </c>
      <c r="N40" s="138">
        <v>1475</v>
      </c>
      <c r="O40" s="138"/>
    </row>
    <row r="41" spans="1:15" s="114" customFormat="1" ht="6" customHeight="1">
      <c r="A41" s="129"/>
      <c r="B41" s="131"/>
      <c r="C41" s="137"/>
      <c r="D41" s="138"/>
      <c r="E41" s="138"/>
      <c r="F41" s="138"/>
      <c r="G41" s="138"/>
      <c r="H41" s="138"/>
      <c r="I41" s="138"/>
      <c r="J41" s="138"/>
      <c r="K41" s="138"/>
      <c r="L41" s="138"/>
      <c r="M41" s="138"/>
      <c r="N41" s="138"/>
    </row>
    <row r="42" spans="1:15" s="135" customFormat="1" ht="10.5" customHeight="1">
      <c r="A42" s="153" t="s">
        <v>24</v>
      </c>
      <c r="B42" s="154"/>
      <c r="C42" s="134">
        <v>2314</v>
      </c>
      <c r="D42" s="134">
        <v>358</v>
      </c>
      <c r="E42" s="134">
        <v>1956</v>
      </c>
      <c r="F42" s="134">
        <v>0</v>
      </c>
      <c r="G42" s="134">
        <v>0</v>
      </c>
      <c r="H42" s="134">
        <v>0</v>
      </c>
      <c r="I42" s="134">
        <v>2231</v>
      </c>
      <c r="J42" s="134">
        <v>352</v>
      </c>
      <c r="K42" s="134">
        <v>1879</v>
      </c>
      <c r="L42" s="134">
        <v>56</v>
      </c>
      <c r="M42" s="134">
        <v>0</v>
      </c>
      <c r="N42" s="134">
        <v>27</v>
      </c>
    </row>
    <row r="43" spans="1:15" s="114" customFormat="1" ht="10.5" customHeight="1">
      <c r="A43" s="129"/>
      <c r="B43" s="131" t="s">
        <v>5</v>
      </c>
      <c r="C43" s="137">
        <v>0</v>
      </c>
      <c r="D43" s="138">
        <v>0</v>
      </c>
      <c r="E43" s="138">
        <v>0</v>
      </c>
      <c r="F43" s="136">
        <v>0</v>
      </c>
      <c r="G43" s="136">
        <v>0</v>
      </c>
      <c r="H43" s="136">
        <v>0</v>
      </c>
      <c r="I43" s="136">
        <v>0</v>
      </c>
      <c r="J43" s="138">
        <v>0</v>
      </c>
      <c r="K43" s="138">
        <v>0</v>
      </c>
      <c r="L43" s="136">
        <v>0</v>
      </c>
      <c r="M43" s="136">
        <v>0</v>
      </c>
      <c r="N43" s="136">
        <v>0</v>
      </c>
      <c r="O43" s="138"/>
    </row>
    <row r="44" spans="1:15" s="114" customFormat="1" ht="10.5" customHeight="1">
      <c r="A44" s="129"/>
      <c r="B44" s="131" t="s">
        <v>6</v>
      </c>
      <c r="C44" s="136">
        <v>0</v>
      </c>
      <c r="D44" s="138">
        <v>0</v>
      </c>
      <c r="E44" s="138">
        <v>0</v>
      </c>
      <c r="F44" s="136">
        <v>0</v>
      </c>
      <c r="G44" s="136">
        <v>0</v>
      </c>
      <c r="H44" s="136">
        <v>0</v>
      </c>
      <c r="I44" s="136">
        <v>0</v>
      </c>
      <c r="J44" s="138">
        <v>0</v>
      </c>
      <c r="K44" s="138">
        <v>0</v>
      </c>
      <c r="L44" s="136">
        <v>0</v>
      </c>
      <c r="M44" s="136">
        <v>0</v>
      </c>
      <c r="N44" s="136">
        <v>0</v>
      </c>
      <c r="O44" s="138"/>
    </row>
    <row r="45" spans="1:15" s="114" customFormat="1" ht="10.5" customHeight="1">
      <c r="A45" s="129"/>
      <c r="B45" s="131" t="s">
        <v>7</v>
      </c>
      <c r="C45" s="137">
        <v>2314</v>
      </c>
      <c r="D45" s="138">
        <v>358</v>
      </c>
      <c r="E45" s="138">
        <v>1956</v>
      </c>
      <c r="F45" s="136">
        <v>0</v>
      </c>
      <c r="G45" s="136">
        <v>0</v>
      </c>
      <c r="H45" s="136">
        <v>0</v>
      </c>
      <c r="I45" s="136">
        <v>2231</v>
      </c>
      <c r="J45" s="138">
        <v>352</v>
      </c>
      <c r="K45" s="138">
        <v>1879</v>
      </c>
      <c r="L45" s="138">
        <v>56</v>
      </c>
      <c r="M45" s="136">
        <v>0</v>
      </c>
      <c r="N45" s="138">
        <v>27</v>
      </c>
      <c r="O45" s="138"/>
    </row>
    <row r="46" spans="1:15" s="114" customFormat="1" ht="6" customHeight="1">
      <c r="A46" s="129"/>
      <c r="B46" s="131"/>
      <c r="C46" s="132"/>
      <c r="D46" s="138"/>
      <c r="E46" s="138"/>
      <c r="F46" s="133"/>
      <c r="G46" s="133"/>
      <c r="H46" s="133"/>
      <c r="I46" s="133"/>
      <c r="J46" s="133"/>
      <c r="K46" s="133"/>
      <c r="L46" s="133"/>
      <c r="M46" s="133"/>
      <c r="N46" s="133"/>
    </row>
    <row r="47" spans="1:15" s="135" customFormat="1" ht="10.5" customHeight="1">
      <c r="A47" s="140"/>
      <c r="B47" s="141"/>
      <c r="C47" s="155" t="s">
        <v>119</v>
      </c>
      <c r="D47" s="156"/>
      <c r="E47" s="156"/>
      <c r="F47" s="156"/>
      <c r="G47" s="156"/>
      <c r="H47" s="156"/>
      <c r="I47" s="156"/>
      <c r="J47" s="156"/>
      <c r="K47" s="156"/>
      <c r="L47" s="156"/>
      <c r="M47" s="156"/>
      <c r="N47" s="156"/>
    </row>
    <row r="48" spans="1:15" s="114" customFormat="1" ht="6" customHeight="1">
      <c r="A48" s="129"/>
      <c r="B48" s="131"/>
      <c r="C48" s="132"/>
      <c r="D48" s="133"/>
      <c r="E48" s="133"/>
      <c r="F48" s="133"/>
      <c r="G48" s="133"/>
      <c r="H48" s="133"/>
      <c r="I48" s="133"/>
      <c r="J48" s="133"/>
      <c r="K48" s="133"/>
      <c r="L48" s="133"/>
      <c r="M48" s="133"/>
      <c r="N48" s="133"/>
    </row>
    <row r="49" spans="1:15" s="135" customFormat="1" ht="10.5" customHeight="1">
      <c r="A49" s="153" t="s">
        <v>2</v>
      </c>
      <c r="B49" s="154"/>
      <c r="C49" s="134">
        <v>249</v>
      </c>
      <c r="D49" s="134">
        <v>90</v>
      </c>
      <c r="E49" s="134">
        <v>159</v>
      </c>
      <c r="F49" s="134">
        <v>0</v>
      </c>
      <c r="G49" s="134">
        <v>0</v>
      </c>
      <c r="H49" s="134">
        <v>0</v>
      </c>
      <c r="I49" s="134">
        <v>249</v>
      </c>
      <c r="J49" s="134">
        <v>90</v>
      </c>
      <c r="K49" s="134">
        <v>159</v>
      </c>
      <c r="L49" s="134">
        <v>0</v>
      </c>
      <c r="M49" s="134">
        <v>0</v>
      </c>
      <c r="N49" s="134">
        <v>0</v>
      </c>
    </row>
    <row r="50" spans="1:15" s="114" customFormat="1" ht="10.5" customHeight="1">
      <c r="A50" s="129"/>
      <c r="B50" s="131" t="s">
        <v>5</v>
      </c>
      <c r="C50" s="136">
        <v>1</v>
      </c>
      <c r="D50" s="136">
        <v>1</v>
      </c>
      <c r="E50" s="136">
        <v>0</v>
      </c>
      <c r="F50" s="136">
        <v>0</v>
      </c>
      <c r="G50" s="136">
        <v>0</v>
      </c>
      <c r="H50" s="136">
        <v>0</v>
      </c>
      <c r="I50" s="136">
        <v>1</v>
      </c>
      <c r="J50" s="136">
        <v>1</v>
      </c>
      <c r="K50" s="136">
        <v>0</v>
      </c>
      <c r="L50" s="136">
        <v>0</v>
      </c>
      <c r="M50" s="136">
        <v>0</v>
      </c>
      <c r="N50" s="136">
        <v>0</v>
      </c>
    </row>
    <row r="51" spans="1:15" s="114" customFormat="1" ht="10.5" customHeight="1">
      <c r="A51" s="129"/>
      <c r="B51" s="131" t="s">
        <v>6</v>
      </c>
      <c r="C51" s="136">
        <v>0</v>
      </c>
      <c r="D51" s="136">
        <v>0</v>
      </c>
      <c r="E51" s="136">
        <v>0</v>
      </c>
      <c r="F51" s="136">
        <v>0</v>
      </c>
      <c r="G51" s="136">
        <v>0</v>
      </c>
      <c r="H51" s="136">
        <v>0</v>
      </c>
      <c r="I51" s="136">
        <v>0</v>
      </c>
      <c r="J51" s="136">
        <v>0</v>
      </c>
      <c r="K51" s="136">
        <v>0</v>
      </c>
      <c r="L51" s="136">
        <v>0</v>
      </c>
      <c r="M51" s="136">
        <v>0</v>
      </c>
      <c r="N51" s="136">
        <v>0</v>
      </c>
    </row>
    <row r="52" spans="1:15" s="114" customFormat="1" ht="10.5" customHeight="1">
      <c r="A52" s="129"/>
      <c r="B52" s="131" t="s">
        <v>7</v>
      </c>
      <c r="C52" s="136">
        <v>248</v>
      </c>
      <c r="D52" s="136">
        <v>89</v>
      </c>
      <c r="E52" s="136">
        <v>159</v>
      </c>
      <c r="F52" s="136">
        <v>0</v>
      </c>
      <c r="G52" s="136">
        <v>0</v>
      </c>
      <c r="H52" s="136">
        <v>0</v>
      </c>
      <c r="I52" s="136">
        <v>248</v>
      </c>
      <c r="J52" s="136">
        <v>89</v>
      </c>
      <c r="K52" s="136">
        <v>159</v>
      </c>
      <c r="L52" s="136">
        <v>0</v>
      </c>
      <c r="M52" s="136">
        <v>0</v>
      </c>
      <c r="N52" s="136">
        <v>0</v>
      </c>
    </row>
    <row r="53" spans="1:15" s="114" customFormat="1" ht="6" customHeight="1">
      <c r="A53" s="129"/>
      <c r="B53" s="131"/>
      <c r="C53" s="137"/>
      <c r="D53" s="138"/>
      <c r="E53" s="138"/>
      <c r="F53" s="138"/>
      <c r="G53" s="138"/>
      <c r="H53" s="138"/>
      <c r="I53" s="138"/>
      <c r="J53" s="138"/>
      <c r="K53" s="138"/>
      <c r="L53" s="138"/>
      <c r="M53" s="138"/>
      <c r="N53" s="138"/>
    </row>
    <row r="54" spans="1:15" s="135" customFormat="1" ht="10.5" customHeight="1">
      <c r="A54" s="153" t="s">
        <v>21</v>
      </c>
      <c r="B54" s="154"/>
      <c r="C54" s="134">
        <v>1</v>
      </c>
      <c r="D54" s="134">
        <v>1</v>
      </c>
      <c r="E54" s="134">
        <v>0</v>
      </c>
      <c r="F54" s="134">
        <v>0</v>
      </c>
      <c r="G54" s="134">
        <v>0</v>
      </c>
      <c r="H54" s="134">
        <v>0</v>
      </c>
      <c r="I54" s="134">
        <v>1</v>
      </c>
      <c r="J54" s="134">
        <v>1</v>
      </c>
      <c r="K54" s="134">
        <v>0</v>
      </c>
      <c r="L54" s="134">
        <v>0</v>
      </c>
      <c r="M54" s="134">
        <v>0</v>
      </c>
      <c r="N54" s="134">
        <v>0</v>
      </c>
    </row>
    <row r="55" spans="1:15" s="114" customFormat="1" ht="10.5" customHeight="1">
      <c r="A55" s="129"/>
      <c r="B55" s="131" t="s">
        <v>5</v>
      </c>
      <c r="C55" s="136">
        <v>1</v>
      </c>
      <c r="D55" s="138">
        <v>1</v>
      </c>
      <c r="E55" s="138">
        <v>0</v>
      </c>
      <c r="F55" s="136">
        <v>0</v>
      </c>
      <c r="G55" s="138">
        <v>0</v>
      </c>
      <c r="H55" s="138">
        <v>0</v>
      </c>
      <c r="I55" s="136">
        <v>1</v>
      </c>
      <c r="J55" s="138">
        <v>1</v>
      </c>
      <c r="K55" s="138">
        <v>0</v>
      </c>
      <c r="L55" s="138">
        <v>0</v>
      </c>
      <c r="M55" s="138">
        <v>0</v>
      </c>
      <c r="N55" s="138">
        <v>0</v>
      </c>
      <c r="O55" s="138"/>
    </row>
    <row r="56" spans="1:15" s="114" customFormat="1" ht="10.5" customHeight="1">
      <c r="A56" s="129"/>
      <c r="B56" s="131" t="s">
        <v>6</v>
      </c>
      <c r="C56" s="136">
        <v>0</v>
      </c>
      <c r="D56" s="138">
        <v>0</v>
      </c>
      <c r="E56" s="138">
        <v>0</v>
      </c>
      <c r="F56" s="136">
        <v>0</v>
      </c>
      <c r="G56" s="138">
        <v>0</v>
      </c>
      <c r="H56" s="138">
        <v>0</v>
      </c>
      <c r="I56" s="136">
        <v>0</v>
      </c>
      <c r="J56" s="138">
        <v>0</v>
      </c>
      <c r="K56" s="138">
        <v>0</v>
      </c>
      <c r="L56" s="138">
        <v>0</v>
      </c>
      <c r="M56" s="138">
        <v>0</v>
      </c>
      <c r="N56" s="138">
        <v>0</v>
      </c>
      <c r="O56" s="138"/>
    </row>
    <row r="57" spans="1:15" s="114" customFormat="1" ht="10.5" customHeight="1">
      <c r="A57" s="129"/>
      <c r="B57" s="131" t="s">
        <v>7</v>
      </c>
      <c r="C57" s="136">
        <v>0</v>
      </c>
      <c r="D57" s="138">
        <v>0</v>
      </c>
      <c r="E57" s="138">
        <v>0</v>
      </c>
      <c r="F57" s="136">
        <v>0</v>
      </c>
      <c r="G57" s="138">
        <v>0</v>
      </c>
      <c r="H57" s="138">
        <v>0</v>
      </c>
      <c r="I57" s="136">
        <v>0</v>
      </c>
      <c r="J57" s="138">
        <v>0</v>
      </c>
      <c r="K57" s="138">
        <v>0</v>
      </c>
      <c r="L57" s="138">
        <v>0</v>
      </c>
      <c r="M57" s="138">
        <v>0</v>
      </c>
      <c r="N57" s="138">
        <v>0</v>
      </c>
      <c r="O57" s="138"/>
    </row>
    <row r="58" spans="1:15" s="114" customFormat="1" ht="6" customHeight="1">
      <c r="A58" s="129"/>
      <c r="B58" s="131"/>
      <c r="C58" s="137"/>
      <c r="D58" s="138"/>
      <c r="E58" s="138"/>
      <c r="F58" s="138"/>
      <c r="G58" s="138"/>
      <c r="H58" s="138"/>
      <c r="I58" s="138"/>
      <c r="J58" s="138"/>
      <c r="K58" s="138"/>
      <c r="L58" s="138"/>
      <c r="M58" s="138"/>
      <c r="N58" s="138"/>
    </row>
    <row r="59" spans="1:15" s="135" customFormat="1" ht="10.5" customHeight="1">
      <c r="A59" s="153" t="s">
        <v>24</v>
      </c>
      <c r="B59" s="154"/>
      <c r="C59" s="134">
        <v>248</v>
      </c>
      <c r="D59" s="134">
        <v>89</v>
      </c>
      <c r="E59" s="134">
        <v>159</v>
      </c>
      <c r="F59" s="134">
        <v>0</v>
      </c>
      <c r="G59" s="134">
        <v>0</v>
      </c>
      <c r="H59" s="134">
        <v>0</v>
      </c>
      <c r="I59" s="134">
        <v>248</v>
      </c>
      <c r="J59" s="134">
        <v>89</v>
      </c>
      <c r="K59" s="134">
        <v>159</v>
      </c>
      <c r="L59" s="134">
        <v>0</v>
      </c>
      <c r="M59" s="134">
        <v>0</v>
      </c>
      <c r="N59" s="134">
        <v>0</v>
      </c>
    </row>
    <row r="60" spans="1:15" s="114" customFormat="1" ht="10.5" customHeight="1">
      <c r="A60" s="129"/>
      <c r="B60" s="131" t="s">
        <v>5</v>
      </c>
      <c r="C60" s="137">
        <v>0</v>
      </c>
      <c r="D60" s="138">
        <v>0</v>
      </c>
      <c r="E60" s="138">
        <v>0</v>
      </c>
      <c r="F60" s="136">
        <v>0</v>
      </c>
      <c r="G60" s="138">
        <v>0</v>
      </c>
      <c r="H60" s="138">
        <v>0</v>
      </c>
      <c r="I60" s="136">
        <v>0</v>
      </c>
      <c r="J60" s="138">
        <v>0</v>
      </c>
      <c r="K60" s="138">
        <v>0</v>
      </c>
      <c r="L60" s="142">
        <v>0</v>
      </c>
      <c r="M60" s="142">
        <v>0</v>
      </c>
      <c r="N60" s="142">
        <v>0</v>
      </c>
      <c r="O60" s="138"/>
    </row>
    <row r="61" spans="1:15" s="114" customFormat="1" ht="10.5" customHeight="1">
      <c r="A61" s="129"/>
      <c r="B61" s="131" t="s">
        <v>6</v>
      </c>
      <c r="C61" s="136">
        <v>0</v>
      </c>
      <c r="D61" s="138">
        <v>0</v>
      </c>
      <c r="E61" s="138">
        <v>0</v>
      </c>
      <c r="F61" s="136">
        <v>0</v>
      </c>
      <c r="G61" s="138">
        <v>0</v>
      </c>
      <c r="H61" s="138">
        <v>0</v>
      </c>
      <c r="I61" s="136">
        <v>0</v>
      </c>
      <c r="J61" s="138">
        <v>0</v>
      </c>
      <c r="K61" s="138">
        <v>0</v>
      </c>
      <c r="L61" s="142">
        <v>0</v>
      </c>
      <c r="M61" s="142">
        <v>0</v>
      </c>
      <c r="N61" s="142">
        <v>0</v>
      </c>
      <c r="O61" s="138"/>
    </row>
    <row r="62" spans="1:15" s="114" customFormat="1" ht="10.5" customHeight="1">
      <c r="A62" s="129"/>
      <c r="B62" s="129" t="s">
        <v>7</v>
      </c>
      <c r="C62" s="143">
        <v>248</v>
      </c>
      <c r="D62" s="138">
        <v>89</v>
      </c>
      <c r="E62" s="138">
        <v>159</v>
      </c>
      <c r="F62" s="136">
        <v>0</v>
      </c>
      <c r="G62" s="138">
        <v>0</v>
      </c>
      <c r="H62" s="138">
        <v>0</v>
      </c>
      <c r="I62" s="136">
        <v>248</v>
      </c>
      <c r="J62" s="138">
        <v>89</v>
      </c>
      <c r="K62" s="138">
        <v>159</v>
      </c>
      <c r="L62" s="142">
        <v>0</v>
      </c>
      <c r="M62" s="142">
        <v>0</v>
      </c>
      <c r="N62" s="142">
        <v>0</v>
      </c>
      <c r="O62" s="138"/>
    </row>
    <row r="63" spans="1:15" s="114" customFormat="1" ht="6" customHeight="1">
      <c r="A63" s="144"/>
      <c r="B63" s="144"/>
      <c r="C63" s="145"/>
      <c r="D63" s="146"/>
      <c r="E63" s="146"/>
      <c r="F63" s="146"/>
      <c r="G63" s="146"/>
      <c r="H63" s="146"/>
      <c r="I63" s="146"/>
      <c r="J63" s="146"/>
      <c r="K63" s="146"/>
      <c r="L63" s="146"/>
      <c r="M63" s="146"/>
      <c r="N63" s="146"/>
    </row>
    <row r="64" spans="1:15" s="114" customFormat="1" ht="10.5" customHeight="1">
      <c r="A64" s="116" t="s">
        <v>276</v>
      </c>
    </row>
    <row r="65" spans="1:1" s="114" customFormat="1" ht="10.5">
      <c r="A65" s="114" t="s">
        <v>136</v>
      </c>
    </row>
    <row r="66" spans="1:1" s="114" customFormat="1" ht="10.5">
      <c r="A66" s="114" t="s">
        <v>286</v>
      </c>
    </row>
    <row r="67" spans="1:1" s="114" customFormat="1" ht="10.5"/>
    <row r="68" spans="1:1" s="114" customFormat="1" ht="10.5"/>
    <row r="69" spans="1:1" s="114" customFormat="1" ht="10.5"/>
    <row r="70" spans="1:1" s="114" customFormat="1" ht="10.5"/>
    <row r="71" spans="1:1" s="114" customFormat="1" ht="10.5"/>
    <row r="72" spans="1:1" s="114" customFormat="1" ht="10.5"/>
    <row r="73" spans="1:1" s="114" customFormat="1" ht="10.5"/>
    <row r="74" spans="1:1" s="114" customFormat="1" ht="10.5"/>
    <row r="75" spans="1:1" s="114" customFormat="1" ht="10.5"/>
    <row r="76" spans="1:1" s="114" customFormat="1" ht="10.5"/>
    <row r="77" spans="1:1" s="114" customFormat="1" ht="10.5"/>
    <row r="78" spans="1:1" s="114" customFormat="1" ht="10.5"/>
    <row r="79" spans="1:1" s="114" customFormat="1" ht="10.5"/>
    <row r="80" spans="1:1" s="114" customFormat="1" ht="10.5"/>
    <row r="81" s="114" customFormat="1" ht="10.5"/>
    <row r="82" s="114" customFormat="1" ht="10.5"/>
    <row r="83" s="114" customFormat="1" ht="10.5"/>
    <row r="84" s="114" customFormat="1" ht="10.5"/>
    <row r="85" s="114" customFormat="1" ht="10.5"/>
    <row r="86" s="114" customFormat="1" ht="10.5"/>
    <row r="87" s="114" customFormat="1" ht="10.5"/>
    <row r="88" s="114" customFormat="1" ht="10.5"/>
    <row r="89" s="114" customFormat="1" ht="10.5"/>
    <row r="90" s="114" customFormat="1" ht="10.5"/>
    <row r="91" s="114" customFormat="1" ht="10.5"/>
    <row r="92" s="114" customFormat="1" ht="10.5"/>
    <row r="93" s="114" customFormat="1" ht="10.5"/>
    <row r="94" s="114" customFormat="1" ht="10.5"/>
    <row r="95" s="114" customFormat="1" ht="10.5"/>
    <row r="96" s="114" customFormat="1" ht="10.5"/>
  </sheetData>
  <sheetProtection formatCells="0" formatRows="0" insertRows="0" deleteRows="0"/>
  <mergeCells count="18">
    <mergeCell ref="A59:B59"/>
    <mergeCell ref="C13:N13"/>
    <mergeCell ref="A15:B15"/>
    <mergeCell ref="A20:B20"/>
    <mergeCell ref="A25:B25"/>
    <mergeCell ref="C30:N30"/>
    <mergeCell ref="A32:B32"/>
    <mergeCell ref="A37:B37"/>
    <mergeCell ref="A42:B42"/>
    <mergeCell ref="C47:N47"/>
    <mergeCell ref="A49:B49"/>
    <mergeCell ref="A54:B54"/>
    <mergeCell ref="N10:N11"/>
    <mergeCell ref="A10:B11"/>
    <mergeCell ref="F10:H10"/>
    <mergeCell ref="I10:K10"/>
    <mergeCell ref="L10:L11"/>
    <mergeCell ref="M10:M11"/>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0"/>
  <sheetViews>
    <sheetView workbookViewId="0"/>
  </sheetViews>
  <sheetFormatPr defaultRowHeight="10.5" customHeight="1"/>
  <cols>
    <col min="1" max="1" width="2.42578125" style="1" customWidth="1"/>
    <col min="2" max="2" width="9.7109375" style="1" customWidth="1"/>
    <col min="3" max="16384" width="9.140625" style="1"/>
  </cols>
  <sheetData>
    <row r="1" spans="1:12" s="38" customFormat="1" ht="13.5">
      <c r="A1" s="28" t="s">
        <v>70</v>
      </c>
      <c r="B1" s="28"/>
      <c r="C1" s="28"/>
      <c r="D1" s="28"/>
      <c r="E1" s="28"/>
      <c r="F1" s="28"/>
      <c r="G1" s="28"/>
      <c r="H1" s="28"/>
      <c r="I1" s="28"/>
      <c r="J1" s="28"/>
      <c r="K1" s="28"/>
    </row>
    <row r="2" spans="1:12" s="2" customFormat="1" ht="13.5" customHeight="1">
      <c r="A2" s="28" t="s">
        <v>68</v>
      </c>
      <c r="B2" s="28"/>
      <c r="C2" s="28"/>
      <c r="D2" s="28"/>
      <c r="E2" s="28"/>
      <c r="F2" s="28"/>
      <c r="G2" s="28"/>
      <c r="H2" s="28"/>
      <c r="I2" s="28"/>
      <c r="J2" s="28"/>
      <c r="K2" s="28"/>
      <c r="L2" s="28"/>
    </row>
    <row r="3" spans="1:12" s="4" customFormat="1" ht="10.5" customHeight="1">
      <c r="A3" s="3"/>
    </row>
    <row r="4" spans="1:12" s="5" customFormat="1" ht="10.5" customHeight="1"/>
    <row r="5" spans="1:12" s="5" customFormat="1" ht="10.5" customHeight="1">
      <c r="B5" s="6"/>
      <c r="C5" s="6"/>
      <c r="D5" s="7"/>
      <c r="E5" s="6"/>
      <c r="F5" s="6"/>
      <c r="G5" s="6"/>
      <c r="H5" s="6"/>
      <c r="I5" s="6"/>
      <c r="J5" s="6"/>
      <c r="K5" s="6"/>
      <c r="L5" s="27" t="s">
        <v>67</v>
      </c>
    </row>
    <row r="6" spans="1:12" s="5" customFormat="1" ht="10.5" customHeight="1">
      <c r="A6" s="218" t="s">
        <v>66</v>
      </c>
      <c r="B6" s="219"/>
      <c r="C6" s="200" t="s">
        <v>58</v>
      </c>
      <c r="D6" s="201"/>
      <c r="E6" s="202"/>
      <c r="F6" s="203" t="s">
        <v>65</v>
      </c>
      <c r="G6" s="204"/>
      <c r="H6" s="203" t="s">
        <v>64</v>
      </c>
      <c r="I6" s="204"/>
      <c r="J6" s="203" t="s">
        <v>63</v>
      </c>
      <c r="K6" s="203" t="s">
        <v>62</v>
      </c>
      <c r="L6" s="200" t="s">
        <v>61</v>
      </c>
    </row>
    <row r="7" spans="1:12" s="5" customFormat="1" ht="10.5" customHeight="1">
      <c r="A7" s="220"/>
      <c r="B7" s="221"/>
      <c r="C7" s="8" t="s">
        <v>58</v>
      </c>
      <c r="D7" s="9" t="s">
        <v>60</v>
      </c>
      <c r="E7" s="8" t="s">
        <v>59</v>
      </c>
      <c r="F7" s="8" t="s">
        <v>60</v>
      </c>
      <c r="G7" s="8" t="s">
        <v>59</v>
      </c>
      <c r="H7" s="8" t="s">
        <v>60</v>
      </c>
      <c r="I7" s="8" t="s">
        <v>59</v>
      </c>
      <c r="J7" s="204"/>
      <c r="K7" s="204"/>
      <c r="L7" s="206"/>
    </row>
    <row r="8" spans="1:12" s="5" customFormat="1" ht="10.5" customHeight="1">
      <c r="A8" s="20"/>
      <c r="B8" s="21"/>
      <c r="C8" s="222" t="s">
        <v>0</v>
      </c>
      <c r="D8" s="223"/>
      <c r="E8" s="223"/>
      <c r="F8" s="223"/>
      <c r="G8" s="223"/>
      <c r="H8" s="223"/>
      <c r="I8" s="223"/>
      <c r="J8" s="223"/>
      <c r="K8" s="223"/>
      <c r="L8" s="223"/>
    </row>
    <row r="9" spans="1:12" s="22" customFormat="1" ht="10.5" customHeight="1">
      <c r="A9" s="211" t="s">
        <v>58</v>
      </c>
      <c r="B9" s="213"/>
      <c r="C9" s="23">
        <v>138123</v>
      </c>
      <c r="D9" s="36">
        <v>72013</v>
      </c>
      <c r="E9" s="36">
        <v>66110</v>
      </c>
      <c r="F9" s="36">
        <v>10065</v>
      </c>
      <c r="G9" s="36">
        <v>4248</v>
      </c>
      <c r="H9" s="36">
        <v>59069</v>
      </c>
      <c r="I9" s="36">
        <v>59433</v>
      </c>
      <c r="J9" s="36">
        <v>348</v>
      </c>
      <c r="K9" s="36">
        <v>138</v>
      </c>
      <c r="L9" s="36">
        <v>4822</v>
      </c>
    </row>
    <row r="10" spans="1:12" s="5" customFormat="1" ht="10.5" customHeight="1">
      <c r="A10" s="10"/>
      <c r="B10" s="11" t="s">
        <v>55</v>
      </c>
      <c r="C10" s="14">
        <v>29169</v>
      </c>
      <c r="D10" s="14">
        <v>21940</v>
      </c>
      <c r="E10" s="14">
        <v>7229</v>
      </c>
      <c r="F10" s="35">
        <v>7209</v>
      </c>
      <c r="G10" s="35">
        <v>2177</v>
      </c>
      <c r="H10" s="14">
        <v>14111</v>
      </c>
      <c r="I10" s="14">
        <v>4590</v>
      </c>
      <c r="J10" s="14">
        <v>36</v>
      </c>
      <c r="K10" s="35" t="s">
        <v>15</v>
      </c>
      <c r="L10" s="14">
        <v>1046</v>
      </c>
    </row>
    <row r="11" spans="1:12" s="5" customFormat="1" ht="10.5" customHeight="1">
      <c r="A11" s="10"/>
      <c r="B11" s="11" t="s">
        <v>54</v>
      </c>
      <c r="C11" s="14">
        <v>4579</v>
      </c>
      <c r="D11" s="14">
        <v>1805</v>
      </c>
      <c r="E11" s="14">
        <v>2774</v>
      </c>
      <c r="F11" s="35">
        <v>487</v>
      </c>
      <c r="G11" s="35">
        <v>350</v>
      </c>
      <c r="H11" s="14">
        <v>1230</v>
      </c>
      <c r="I11" s="14">
        <v>2266</v>
      </c>
      <c r="J11" s="14">
        <v>67</v>
      </c>
      <c r="K11" s="35" t="s">
        <v>15</v>
      </c>
      <c r="L11" s="14">
        <v>179</v>
      </c>
    </row>
    <row r="12" spans="1:12" s="5" customFormat="1" ht="10.5" customHeight="1">
      <c r="A12" s="10"/>
      <c r="B12" s="11" t="s">
        <v>28</v>
      </c>
      <c r="C12" s="14">
        <v>104375</v>
      </c>
      <c r="D12" s="14">
        <v>48268</v>
      </c>
      <c r="E12" s="14">
        <v>56107</v>
      </c>
      <c r="F12" s="35">
        <v>2369</v>
      </c>
      <c r="G12" s="35">
        <v>1721</v>
      </c>
      <c r="H12" s="14">
        <v>43728</v>
      </c>
      <c r="I12" s="14">
        <v>52577</v>
      </c>
      <c r="J12" s="14">
        <v>245</v>
      </c>
      <c r="K12" s="35">
        <v>138</v>
      </c>
      <c r="L12" s="14">
        <v>3597</v>
      </c>
    </row>
    <row r="13" spans="1:12" s="22" customFormat="1" ht="10.5" customHeight="1">
      <c r="A13" s="211" t="s">
        <v>57</v>
      </c>
      <c r="B13" s="212"/>
      <c r="C13" s="23">
        <v>130117</v>
      </c>
      <c r="D13" s="36">
        <v>71023</v>
      </c>
      <c r="E13" s="36">
        <v>59094</v>
      </c>
      <c r="F13" s="36">
        <v>10065</v>
      </c>
      <c r="G13" s="36">
        <v>4248</v>
      </c>
      <c r="H13" s="36">
        <v>58247</v>
      </c>
      <c r="I13" s="36">
        <v>52838</v>
      </c>
      <c r="J13" s="36">
        <v>46</v>
      </c>
      <c r="K13" s="36">
        <v>138</v>
      </c>
      <c r="L13" s="36">
        <v>4535</v>
      </c>
    </row>
    <row r="14" spans="1:12" s="5" customFormat="1" ht="10.5" customHeight="1">
      <c r="A14" s="10"/>
      <c r="B14" s="11" t="s">
        <v>55</v>
      </c>
      <c r="C14" s="14">
        <v>28644</v>
      </c>
      <c r="D14" s="35">
        <v>21818</v>
      </c>
      <c r="E14" s="35">
        <v>6826</v>
      </c>
      <c r="F14" s="35">
        <v>7209</v>
      </c>
      <c r="G14" s="35">
        <v>2177</v>
      </c>
      <c r="H14" s="35">
        <v>13989</v>
      </c>
      <c r="I14" s="35">
        <v>4208</v>
      </c>
      <c r="J14" s="35">
        <v>16</v>
      </c>
      <c r="K14" s="35" t="s">
        <v>15</v>
      </c>
      <c r="L14" s="35">
        <v>1045</v>
      </c>
    </row>
    <row r="15" spans="1:12" s="5" customFormat="1" ht="10.5" customHeight="1">
      <c r="A15" s="10"/>
      <c r="B15" s="11" t="s">
        <v>54</v>
      </c>
      <c r="C15" s="14">
        <v>4257</v>
      </c>
      <c r="D15" s="35">
        <v>1795</v>
      </c>
      <c r="E15" s="35">
        <v>2462</v>
      </c>
      <c r="F15" s="35">
        <v>487</v>
      </c>
      <c r="G15" s="35">
        <v>350</v>
      </c>
      <c r="H15" s="35">
        <v>1221</v>
      </c>
      <c r="I15" s="35">
        <v>2020</v>
      </c>
      <c r="J15" s="35" t="s">
        <v>15</v>
      </c>
      <c r="K15" s="35" t="s">
        <v>15</v>
      </c>
      <c r="L15" s="35">
        <v>179</v>
      </c>
    </row>
    <row r="16" spans="1:12" s="5" customFormat="1" ht="10.5" customHeight="1">
      <c r="A16" s="10"/>
      <c r="B16" s="11" t="s">
        <v>28</v>
      </c>
      <c r="C16" s="14">
        <v>97216</v>
      </c>
      <c r="D16" s="35">
        <v>47410</v>
      </c>
      <c r="E16" s="35">
        <v>49806</v>
      </c>
      <c r="F16" s="35">
        <v>2369</v>
      </c>
      <c r="G16" s="35">
        <v>1721</v>
      </c>
      <c r="H16" s="35">
        <v>43037</v>
      </c>
      <c r="I16" s="35">
        <v>46610</v>
      </c>
      <c r="J16" s="35">
        <v>30</v>
      </c>
      <c r="K16" s="35">
        <v>138</v>
      </c>
      <c r="L16" s="35">
        <v>3311</v>
      </c>
    </row>
    <row r="17" spans="1:12" s="22" customFormat="1" ht="10.5" customHeight="1">
      <c r="A17" s="211" t="s">
        <v>56</v>
      </c>
      <c r="B17" s="212"/>
      <c r="C17" s="23">
        <v>8006</v>
      </c>
      <c r="D17" s="36">
        <v>990</v>
      </c>
      <c r="E17" s="36">
        <v>7016</v>
      </c>
      <c r="F17" s="36" t="s">
        <v>15</v>
      </c>
      <c r="G17" s="36" t="s">
        <v>15</v>
      </c>
      <c r="H17" s="36">
        <v>822</v>
      </c>
      <c r="I17" s="36">
        <v>6595</v>
      </c>
      <c r="J17" s="36">
        <v>302</v>
      </c>
      <c r="K17" s="36" t="s">
        <v>15</v>
      </c>
      <c r="L17" s="36">
        <v>287</v>
      </c>
    </row>
    <row r="18" spans="1:12" s="5" customFormat="1" ht="10.5" customHeight="1">
      <c r="A18" s="20"/>
      <c r="B18" s="11" t="s">
        <v>55</v>
      </c>
      <c r="C18" s="14">
        <v>525</v>
      </c>
      <c r="D18" s="35">
        <v>122</v>
      </c>
      <c r="E18" s="35">
        <v>403</v>
      </c>
      <c r="F18" s="35" t="s">
        <v>15</v>
      </c>
      <c r="G18" s="35" t="s">
        <v>15</v>
      </c>
      <c r="H18" s="35">
        <v>122</v>
      </c>
      <c r="I18" s="35">
        <v>382</v>
      </c>
      <c r="J18" s="35">
        <v>20</v>
      </c>
      <c r="K18" s="35" t="s">
        <v>15</v>
      </c>
      <c r="L18" s="35">
        <v>1</v>
      </c>
    </row>
    <row r="19" spans="1:12" s="5" customFormat="1" ht="10.5" customHeight="1">
      <c r="A19" s="10"/>
      <c r="B19" s="11" t="s">
        <v>54</v>
      </c>
      <c r="C19" s="14">
        <v>322</v>
      </c>
      <c r="D19" s="35">
        <v>10</v>
      </c>
      <c r="E19" s="35">
        <v>312</v>
      </c>
      <c r="F19" s="35" t="s">
        <v>15</v>
      </c>
      <c r="G19" s="35" t="s">
        <v>15</v>
      </c>
      <c r="H19" s="35">
        <v>9</v>
      </c>
      <c r="I19" s="35">
        <v>246</v>
      </c>
      <c r="J19" s="35">
        <v>67</v>
      </c>
      <c r="K19" s="35" t="s">
        <v>15</v>
      </c>
      <c r="L19" s="35" t="s">
        <v>15</v>
      </c>
    </row>
    <row r="20" spans="1:12" s="5" customFormat="1" ht="10.5" customHeight="1">
      <c r="A20" s="10"/>
      <c r="B20" s="11" t="s">
        <v>28</v>
      </c>
      <c r="C20" s="14">
        <v>7159</v>
      </c>
      <c r="D20" s="35">
        <v>858</v>
      </c>
      <c r="E20" s="35">
        <v>6301</v>
      </c>
      <c r="F20" s="35" t="s">
        <v>15</v>
      </c>
      <c r="G20" s="35" t="s">
        <v>15</v>
      </c>
      <c r="H20" s="35">
        <v>691</v>
      </c>
      <c r="I20" s="35">
        <v>5967</v>
      </c>
      <c r="J20" s="35">
        <v>215</v>
      </c>
      <c r="K20" s="35" t="s">
        <v>15</v>
      </c>
      <c r="L20" s="35">
        <v>286</v>
      </c>
    </row>
    <row r="21" spans="1:12" s="5" customFormat="1" ht="10.5" customHeight="1">
      <c r="A21" s="10"/>
      <c r="B21" s="11"/>
      <c r="C21" s="7"/>
      <c r="D21" s="37"/>
      <c r="E21" s="37"/>
      <c r="F21" s="37"/>
      <c r="G21" s="37"/>
      <c r="H21" s="37"/>
      <c r="I21" s="37"/>
      <c r="J21" s="37"/>
      <c r="K21" s="37"/>
      <c r="L21" s="37"/>
    </row>
    <row r="22" spans="1:12" s="5" customFormat="1" ht="10.5" customHeight="1">
      <c r="A22" s="20"/>
      <c r="B22" s="21"/>
      <c r="C22" s="222" t="s">
        <v>14</v>
      </c>
      <c r="D22" s="223"/>
      <c r="E22" s="223"/>
      <c r="F22" s="223"/>
      <c r="G22" s="223"/>
      <c r="H22" s="223"/>
      <c r="I22" s="223"/>
      <c r="J22" s="223"/>
      <c r="K22" s="223"/>
      <c r="L22" s="223"/>
    </row>
    <row r="23" spans="1:12" s="22" customFormat="1" ht="10.5" customHeight="1">
      <c r="A23" s="211" t="s">
        <v>58</v>
      </c>
      <c r="B23" s="212"/>
      <c r="C23" s="23">
        <v>134284</v>
      </c>
      <c r="D23" s="36">
        <v>69612</v>
      </c>
      <c r="E23" s="36">
        <v>64672</v>
      </c>
      <c r="F23" s="36">
        <v>10065</v>
      </c>
      <c r="G23" s="36">
        <v>4248</v>
      </c>
      <c r="H23" s="36">
        <v>56673</v>
      </c>
      <c r="I23" s="36">
        <v>57998</v>
      </c>
      <c r="J23" s="36">
        <v>348</v>
      </c>
      <c r="K23" s="36">
        <v>138</v>
      </c>
      <c r="L23" s="36">
        <v>4814</v>
      </c>
    </row>
    <row r="24" spans="1:12" s="5" customFormat="1" ht="10.5" customHeight="1">
      <c r="A24" s="10"/>
      <c r="B24" s="11" t="s">
        <v>55</v>
      </c>
      <c r="C24" s="14">
        <v>28395</v>
      </c>
      <c r="D24" s="35">
        <v>21378</v>
      </c>
      <c r="E24" s="35">
        <v>7017</v>
      </c>
      <c r="F24" s="35">
        <v>7209</v>
      </c>
      <c r="G24" s="35">
        <v>2177</v>
      </c>
      <c r="H24" s="35">
        <v>13549</v>
      </c>
      <c r="I24" s="35">
        <v>4378</v>
      </c>
      <c r="J24" s="35">
        <v>36</v>
      </c>
      <c r="K24" s="35" t="s">
        <v>15</v>
      </c>
      <c r="L24" s="35">
        <v>1046</v>
      </c>
    </row>
    <row r="25" spans="1:12" s="5" customFormat="1" ht="10.5" customHeight="1">
      <c r="A25" s="10"/>
      <c r="B25" s="11" t="s">
        <v>54</v>
      </c>
      <c r="C25" s="14">
        <v>4579</v>
      </c>
      <c r="D25" s="35">
        <v>1805</v>
      </c>
      <c r="E25" s="35">
        <v>2774</v>
      </c>
      <c r="F25" s="35">
        <v>487</v>
      </c>
      <c r="G25" s="35">
        <v>350</v>
      </c>
      <c r="H25" s="35">
        <v>1230</v>
      </c>
      <c r="I25" s="35">
        <v>2266</v>
      </c>
      <c r="J25" s="35">
        <v>67</v>
      </c>
      <c r="K25" s="35" t="s">
        <v>15</v>
      </c>
      <c r="L25" s="35">
        <v>179</v>
      </c>
    </row>
    <row r="26" spans="1:12" s="5" customFormat="1" ht="10.5" customHeight="1">
      <c r="A26" s="10"/>
      <c r="B26" s="11" t="s">
        <v>28</v>
      </c>
      <c r="C26" s="14">
        <v>101310</v>
      </c>
      <c r="D26" s="35">
        <v>46429</v>
      </c>
      <c r="E26" s="35">
        <v>54881</v>
      </c>
      <c r="F26" s="35">
        <v>2369</v>
      </c>
      <c r="G26" s="35">
        <v>1721</v>
      </c>
      <c r="H26" s="35">
        <v>41894</v>
      </c>
      <c r="I26" s="35">
        <v>51354</v>
      </c>
      <c r="J26" s="35">
        <v>245</v>
      </c>
      <c r="K26" s="35">
        <v>138</v>
      </c>
      <c r="L26" s="35">
        <v>3589</v>
      </c>
    </row>
    <row r="27" spans="1:12" s="22" customFormat="1" ht="10.5" customHeight="1">
      <c r="A27" s="211" t="s">
        <v>57</v>
      </c>
      <c r="B27" s="212"/>
      <c r="C27" s="23">
        <v>126590</v>
      </c>
      <c r="D27" s="36">
        <v>68751</v>
      </c>
      <c r="E27" s="36">
        <v>57839</v>
      </c>
      <c r="F27" s="36">
        <v>10065</v>
      </c>
      <c r="G27" s="36">
        <v>4248</v>
      </c>
      <c r="H27" s="36">
        <v>55975</v>
      </c>
      <c r="I27" s="36">
        <v>51583</v>
      </c>
      <c r="J27" s="36">
        <v>46</v>
      </c>
      <c r="K27" s="36">
        <v>138</v>
      </c>
      <c r="L27" s="36">
        <v>4535</v>
      </c>
    </row>
    <row r="28" spans="1:12" s="5" customFormat="1" ht="10.5" customHeight="1">
      <c r="A28" s="10"/>
      <c r="B28" s="11" t="s">
        <v>55</v>
      </c>
      <c r="C28" s="14">
        <v>27870</v>
      </c>
      <c r="D28" s="35">
        <v>21256</v>
      </c>
      <c r="E28" s="35">
        <v>6614</v>
      </c>
      <c r="F28" s="35">
        <v>7209</v>
      </c>
      <c r="G28" s="35">
        <v>2177</v>
      </c>
      <c r="H28" s="35">
        <v>13427</v>
      </c>
      <c r="I28" s="35">
        <v>3996</v>
      </c>
      <c r="J28" s="35">
        <v>16</v>
      </c>
      <c r="K28" s="35" t="s">
        <v>15</v>
      </c>
      <c r="L28" s="35">
        <v>1045</v>
      </c>
    </row>
    <row r="29" spans="1:12" s="5" customFormat="1" ht="10.5" customHeight="1">
      <c r="A29" s="10"/>
      <c r="B29" s="11" t="s">
        <v>54</v>
      </c>
      <c r="C29" s="14">
        <v>4257</v>
      </c>
      <c r="D29" s="35">
        <v>1795</v>
      </c>
      <c r="E29" s="35">
        <v>2462</v>
      </c>
      <c r="F29" s="35">
        <v>487</v>
      </c>
      <c r="G29" s="35">
        <v>350</v>
      </c>
      <c r="H29" s="35">
        <v>1221</v>
      </c>
      <c r="I29" s="35">
        <v>2020</v>
      </c>
      <c r="J29" s="35" t="s">
        <v>15</v>
      </c>
      <c r="K29" s="35" t="s">
        <v>15</v>
      </c>
      <c r="L29" s="35">
        <v>179</v>
      </c>
    </row>
    <row r="30" spans="1:12" s="5" customFormat="1" ht="10.5" customHeight="1">
      <c r="A30" s="10"/>
      <c r="B30" s="11" t="s">
        <v>28</v>
      </c>
      <c r="C30" s="14">
        <v>94463</v>
      </c>
      <c r="D30" s="35">
        <v>45700</v>
      </c>
      <c r="E30" s="35">
        <v>48763</v>
      </c>
      <c r="F30" s="35">
        <v>2369</v>
      </c>
      <c r="G30" s="35">
        <v>1721</v>
      </c>
      <c r="H30" s="35">
        <v>41327</v>
      </c>
      <c r="I30" s="35">
        <v>45567</v>
      </c>
      <c r="J30" s="35">
        <v>30</v>
      </c>
      <c r="K30" s="35">
        <v>138</v>
      </c>
      <c r="L30" s="35">
        <v>3311</v>
      </c>
    </row>
    <row r="31" spans="1:12" s="22" customFormat="1" ht="10.5" customHeight="1">
      <c r="A31" s="211" t="s">
        <v>56</v>
      </c>
      <c r="B31" s="212"/>
      <c r="C31" s="23">
        <v>7694</v>
      </c>
      <c r="D31" s="36">
        <v>861</v>
      </c>
      <c r="E31" s="36">
        <v>6833</v>
      </c>
      <c r="F31" s="34" t="s">
        <v>15</v>
      </c>
      <c r="G31" s="34" t="s">
        <v>15</v>
      </c>
      <c r="H31" s="36">
        <v>698</v>
      </c>
      <c r="I31" s="36">
        <v>6415</v>
      </c>
      <c r="J31" s="36">
        <v>302</v>
      </c>
      <c r="K31" s="34" t="s">
        <v>15</v>
      </c>
      <c r="L31" s="36">
        <v>279</v>
      </c>
    </row>
    <row r="32" spans="1:12" s="5" customFormat="1" ht="10.5" customHeight="1">
      <c r="A32" s="10"/>
      <c r="B32" s="11" t="s">
        <v>55</v>
      </c>
      <c r="C32" s="14">
        <v>525</v>
      </c>
      <c r="D32" s="35">
        <v>122</v>
      </c>
      <c r="E32" s="35">
        <v>403</v>
      </c>
      <c r="F32" s="33" t="s">
        <v>15</v>
      </c>
      <c r="G32" s="33" t="s">
        <v>15</v>
      </c>
      <c r="H32" s="35">
        <v>122</v>
      </c>
      <c r="I32" s="35">
        <v>382</v>
      </c>
      <c r="J32" s="35">
        <v>20</v>
      </c>
      <c r="K32" s="33" t="s">
        <v>15</v>
      </c>
      <c r="L32" s="33">
        <v>1</v>
      </c>
    </row>
    <row r="33" spans="1:12" s="5" customFormat="1" ht="10.5" customHeight="1">
      <c r="A33" s="10"/>
      <c r="B33" s="11" t="s">
        <v>54</v>
      </c>
      <c r="C33" s="14">
        <v>322</v>
      </c>
      <c r="D33" s="35">
        <v>10</v>
      </c>
      <c r="E33" s="35">
        <v>312</v>
      </c>
      <c r="F33" s="33" t="s">
        <v>15</v>
      </c>
      <c r="G33" s="33" t="s">
        <v>15</v>
      </c>
      <c r="H33" s="35">
        <v>9</v>
      </c>
      <c r="I33" s="35">
        <v>246</v>
      </c>
      <c r="J33" s="35">
        <v>67</v>
      </c>
      <c r="K33" s="33" t="s">
        <v>15</v>
      </c>
      <c r="L33" s="33" t="s">
        <v>15</v>
      </c>
    </row>
    <row r="34" spans="1:12" s="5" customFormat="1" ht="10.5" customHeight="1">
      <c r="A34" s="10"/>
      <c r="B34" s="11" t="s">
        <v>28</v>
      </c>
      <c r="C34" s="14">
        <v>6847</v>
      </c>
      <c r="D34" s="35">
        <v>729</v>
      </c>
      <c r="E34" s="35">
        <v>6118</v>
      </c>
      <c r="F34" s="33" t="s">
        <v>15</v>
      </c>
      <c r="G34" s="33" t="s">
        <v>15</v>
      </c>
      <c r="H34" s="35">
        <v>567</v>
      </c>
      <c r="I34" s="35">
        <v>5787</v>
      </c>
      <c r="J34" s="35">
        <v>215</v>
      </c>
      <c r="K34" s="33" t="s">
        <v>15</v>
      </c>
      <c r="L34" s="35">
        <v>278</v>
      </c>
    </row>
    <row r="35" spans="1:12" s="5" customFormat="1" ht="10.5" customHeight="1">
      <c r="A35" s="10"/>
      <c r="B35" s="11"/>
      <c r="C35" s="7"/>
      <c r="D35" s="37"/>
      <c r="E35" s="37"/>
      <c r="F35" s="37"/>
      <c r="G35" s="37"/>
      <c r="H35" s="37"/>
      <c r="I35" s="37"/>
      <c r="J35" s="37"/>
      <c r="K35" s="37"/>
      <c r="L35" s="37"/>
    </row>
    <row r="36" spans="1:12" s="22" customFormat="1" ht="10.5" customHeight="1">
      <c r="A36" s="20"/>
      <c r="B36" s="21"/>
      <c r="C36" s="222" t="s">
        <v>13</v>
      </c>
      <c r="D36" s="223"/>
      <c r="E36" s="223"/>
      <c r="F36" s="223"/>
      <c r="G36" s="223"/>
      <c r="H36" s="223"/>
      <c r="I36" s="223"/>
      <c r="J36" s="223"/>
      <c r="K36" s="223"/>
      <c r="L36" s="223"/>
    </row>
    <row r="37" spans="1:12" s="22" customFormat="1" ht="10.5" customHeight="1">
      <c r="A37" s="211" t="s">
        <v>58</v>
      </c>
      <c r="B37" s="212"/>
      <c r="C37" s="23">
        <v>3839</v>
      </c>
      <c r="D37" s="36">
        <v>2401</v>
      </c>
      <c r="E37" s="36">
        <v>1438</v>
      </c>
      <c r="F37" s="34" t="s">
        <v>15</v>
      </c>
      <c r="G37" s="34" t="s">
        <v>15</v>
      </c>
      <c r="H37" s="36">
        <v>2396</v>
      </c>
      <c r="I37" s="36">
        <v>1435</v>
      </c>
      <c r="J37" s="34" t="s">
        <v>15</v>
      </c>
      <c r="K37" s="34" t="s">
        <v>15</v>
      </c>
      <c r="L37" s="34">
        <v>8</v>
      </c>
    </row>
    <row r="38" spans="1:12" s="5" customFormat="1" ht="10.5" customHeight="1">
      <c r="A38" s="10"/>
      <c r="B38" s="11" t="s">
        <v>55</v>
      </c>
      <c r="C38" s="14">
        <v>774</v>
      </c>
      <c r="D38" s="35">
        <v>562</v>
      </c>
      <c r="E38" s="35">
        <v>212</v>
      </c>
      <c r="F38" s="33" t="s">
        <v>15</v>
      </c>
      <c r="G38" s="33" t="s">
        <v>15</v>
      </c>
      <c r="H38" s="35">
        <v>562</v>
      </c>
      <c r="I38" s="35">
        <v>212</v>
      </c>
      <c r="J38" s="33" t="s">
        <v>15</v>
      </c>
      <c r="K38" s="33" t="s">
        <v>15</v>
      </c>
      <c r="L38" s="33" t="s">
        <v>15</v>
      </c>
    </row>
    <row r="39" spans="1:12" s="5" customFormat="1" ht="10.5" customHeight="1">
      <c r="A39" s="10"/>
      <c r="B39" s="11" t="s">
        <v>54</v>
      </c>
      <c r="C39" s="14" t="s">
        <v>15</v>
      </c>
      <c r="D39" s="35" t="s">
        <v>15</v>
      </c>
      <c r="E39" s="35" t="s">
        <v>15</v>
      </c>
      <c r="F39" s="33" t="s">
        <v>15</v>
      </c>
      <c r="G39" s="33" t="s">
        <v>15</v>
      </c>
      <c r="H39" s="35" t="s">
        <v>15</v>
      </c>
      <c r="I39" s="35" t="s">
        <v>15</v>
      </c>
      <c r="J39" s="33" t="s">
        <v>15</v>
      </c>
      <c r="K39" s="33" t="s">
        <v>15</v>
      </c>
      <c r="L39" s="33" t="s">
        <v>15</v>
      </c>
    </row>
    <row r="40" spans="1:12" s="5" customFormat="1" ht="10.5" customHeight="1">
      <c r="A40" s="10"/>
      <c r="B40" s="11" t="s">
        <v>28</v>
      </c>
      <c r="C40" s="14">
        <v>3065</v>
      </c>
      <c r="D40" s="35">
        <v>1839</v>
      </c>
      <c r="E40" s="35">
        <v>1226</v>
      </c>
      <c r="F40" s="33" t="s">
        <v>15</v>
      </c>
      <c r="G40" s="33" t="s">
        <v>15</v>
      </c>
      <c r="H40" s="35">
        <v>1834</v>
      </c>
      <c r="I40" s="35">
        <v>1223</v>
      </c>
      <c r="J40" s="33" t="s">
        <v>15</v>
      </c>
      <c r="K40" s="33" t="s">
        <v>15</v>
      </c>
      <c r="L40" s="33">
        <v>8</v>
      </c>
    </row>
    <row r="41" spans="1:12" s="22" customFormat="1" ht="10.5" customHeight="1">
      <c r="A41" s="211" t="s">
        <v>57</v>
      </c>
      <c r="B41" s="212"/>
      <c r="C41" s="25">
        <v>3527</v>
      </c>
      <c r="D41" s="34">
        <v>2272</v>
      </c>
      <c r="E41" s="34">
        <v>1255</v>
      </c>
      <c r="F41" s="34" t="s">
        <v>15</v>
      </c>
      <c r="G41" s="34" t="s">
        <v>15</v>
      </c>
      <c r="H41" s="34">
        <v>2272</v>
      </c>
      <c r="I41" s="34">
        <v>1255</v>
      </c>
      <c r="J41" s="34" t="s">
        <v>15</v>
      </c>
      <c r="K41" s="34" t="s">
        <v>15</v>
      </c>
      <c r="L41" s="34" t="s">
        <v>15</v>
      </c>
    </row>
    <row r="42" spans="1:12" s="5" customFormat="1" ht="10.5" customHeight="1">
      <c r="A42" s="10"/>
      <c r="B42" s="11" t="s">
        <v>55</v>
      </c>
      <c r="C42" s="16">
        <v>774</v>
      </c>
      <c r="D42" s="33">
        <v>562</v>
      </c>
      <c r="E42" s="33">
        <v>212</v>
      </c>
      <c r="F42" s="33" t="s">
        <v>15</v>
      </c>
      <c r="G42" s="33" t="s">
        <v>15</v>
      </c>
      <c r="H42" s="33">
        <v>562</v>
      </c>
      <c r="I42" s="33">
        <v>212</v>
      </c>
      <c r="J42" s="33" t="s">
        <v>15</v>
      </c>
      <c r="K42" s="33" t="s">
        <v>15</v>
      </c>
      <c r="L42" s="33" t="s">
        <v>15</v>
      </c>
    </row>
    <row r="43" spans="1:12" s="5" customFormat="1" ht="10.5" customHeight="1">
      <c r="A43" s="10"/>
      <c r="B43" s="11" t="s">
        <v>54</v>
      </c>
      <c r="C43" s="33" t="s">
        <v>15</v>
      </c>
      <c r="D43" s="33" t="s">
        <v>15</v>
      </c>
      <c r="E43" s="33" t="s">
        <v>15</v>
      </c>
      <c r="F43" s="33" t="s">
        <v>15</v>
      </c>
      <c r="G43" s="33" t="s">
        <v>15</v>
      </c>
      <c r="H43" s="33" t="s">
        <v>15</v>
      </c>
      <c r="I43" s="33" t="s">
        <v>15</v>
      </c>
      <c r="J43" s="33" t="s">
        <v>15</v>
      </c>
      <c r="K43" s="33" t="s">
        <v>15</v>
      </c>
      <c r="L43" s="33" t="s">
        <v>15</v>
      </c>
    </row>
    <row r="44" spans="1:12" s="5" customFormat="1" ht="10.5" customHeight="1">
      <c r="A44" s="10"/>
      <c r="B44" s="11" t="s">
        <v>28</v>
      </c>
      <c r="C44" s="16">
        <v>2753</v>
      </c>
      <c r="D44" s="33">
        <v>1710</v>
      </c>
      <c r="E44" s="33">
        <v>1043</v>
      </c>
      <c r="F44" s="33" t="s">
        <v>15</v>
      </c>
      <c r="G44" s="33" t="s">
        <v>15</v>
      </c>
      <c r="H44" s="33">
        <v>1710</v>
      </c>
      <c r="I44" s="33">
        <v>1043</v>
      </c>
      <c r="J44" s="33" t="s">
        <v>15</v>
      </c>
      <c r="K44" s="33" t="s">
        <v>15</v>
      </c>
      <c r="L44" s="33" t="s">
        <v>15</v>
      </c>
    </row>
    <row r="45" spans="1:12" s="22" customFormat="1" ht="10.5" customHeight="1">
      <c r="A45" s="211" t="s">
        <v>56</v>
      </c>
      <c r="B45" s="212"/>
      <c r="C45" s="25">
        <v>312</v>
      </c>
      <c r="D45" s="34">
        <v>129</v>
      </c>
      <c r="E45" s="34">
        <v>183</v>
      </c>
      <c r="F45" s="34" t="s">
        <v>15</v>
      </c>
      <c r="G45" s="34" t="s">
        <v>15</v>
      </c>
      <c r="H45" s="34">
        <v>124</v>
      </c>
      <c r="I45" s="34">
        <v>180</v>
      </c>
      <c r="J45" s="34" t="s">
        <v>15</v>
      </c>
      <c r="K45" s="34" t="s">
        <v>15</v>
      </c>
      <c r="L45" s="34">
        <v>8</v>
      </c>
    </row>
    <row r="46" spans="1:12" s="5" customFormat="1" ht="10.5" customHeight="1">
      <c r="A46" s="10"/>
      <c r="B46" s="11" t="s">
        <v>55</v>
      </c>
      <c r="C46" s="17" t="s">
        <v>15</v>
      </c>
      <c r="D46" s="33" t="s">
        <v>15</v>
      </c>
      <c r="E46" s="33" t="s">
        <v>15</v>
      </c>
      <c r="F46" s="33" t="s">
        <v>15</v>
      </c>
      <c r="G46" s="33" t="s">
        <v>15</v>
      </c>
      <c r="H46" s="33" t="s">
        <v>15</v>
      </c>
      <c r="I46" s="33" t="s">
        <v>15</v>
      </c>
      <c r="J46" s="33" t="s">
        <v>15</v>
      </c>
      <c r="K46" s="33" t="s">
        <v>15</v>
      </c>
      <c r="L46" s="33" t="s">
        <v>15</v>
      </c>
    </row>
    <row r="47" spans="1:12" s="5" customFormat="1" ht="10.5" customHeight="1">
      <c r="A47" s="10"/>
      <c r="B47" s="11" t="s">
        <v>54</v>
      </c>
      <c r="C47" s="17" t="s">
        <v>15</v>
      </c>
      <c r="D47" s="33" t="s">
        <v>15</v>
      </c>
      <c r="E47" s="33" t="s">
        <v>15</v>
      </c>
      <c r="F47" s="33" t="s">
        <v>15</v>
      </c>
      <c r="G47" s="33" t="s">
        <v>15</v>
      </c>
      <c r="H47" s="33" t="s">
        <v>15</v>
      </c>
      <c r="I47" s="33" t="s">
        <v>15</v>
      </c>
      <c r="J47" s="33" t="s">
        <v>15</v>
      </c>
      <c r="K47" s="33" t="s">
        <v>15</v>
      </c>
      <c r="L47" s="33" t="s">
        <v>15</v>
      </c>
    </row>
    <row r="48" spans="1:12" s="5" customFormat="1" ht="10.5" customHeight="1">
      <c r="A48" s="12"/>
      <c r="B48" s="12" t="s">
        <v>28</v>
      </c>
      <c r="C48" s="18">
        <v>312</v>
      </c>
      <c r="D48" s="32">
        <v>129</v>
      </c>
      <c r="E48" s="32">
        <v>183</v>
      </c>
      <c r="F48" s="32" t="s">
        <v>15</v>
      </c>
      <c r="G48" s="32" t="s">
        <v>15</v>
      </c>
      <c r="H48" s="32">
        <v>124</v>
      </c>
      <c r="I48" s="32">
        <v>180</v>
      </c>
      <c r="J48" s="32" t="s">
        <v>15</v>
      </c>
      <c r="K48" s="32" t="s">
        <v>15</v>
      </c>
      <c r="L48" s="32">
        <v>8</v>
      </c>
    </row>
    <row r="49" spans="1:1" s="5" customFormat="1" ht="10.5" customHeight="1">
      <c r="A49" s="7" t="s">
        <v>27</v>
      </c>
    </row>
    <row r="50" spans="1:1" ht="9.75" customHeight="1"/>
  </sheetData>
  <mergeCells count="19">
    <mergeCell ref="C36:L36"/>
    <mergeCell ref="C22:L22"/>
    <mergeCell ref="C8:L8"/>
    <mergeCell ref="A45:B45"/>
    <mergeCell ref="J6:J7"/>
    <mergeCell ref="K6:K7"/>
    <mergeCell ref="L6:L7"/>
    <mergeCell ref="C6:E6"/>
    <mergeCell ref="F6:G6"/>
    <mergeCell ref="H6:I6"/>
    <mergeCell ref="A6:B7"/>
    <mergeCell ref="A41:B41"/>
    <mergeCell ref="A37:B37"/>
    <mergeCell ref="A31:B31"/>
    <mergeCell ref="A23:B23"/>
    <mergeCell ref="A27:B27"/>
    <mergeCell ref="A9:B9"/>
    <mergeCell ref="A13:B13"/>
    <mergeCell ref="A17:B1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9"/>
  <sheetViews>
    <sheetView workbookViewId="0"/>
  </sheetViews>
  <sheetFormatPr defaultRowHeight="10.5" customHeight="1"/>
  <cols>
    <col min="1" max="1" width="2.42578125" style="1" customWidth="1"/>
    <col min="2" max="2" width="9.7109375" style="1" customWidth="1"/>
    <col min="3" max="16384" width="9.140625" style="1"/>
  </cols>
  <sheetData>
    <row r="1" spans="1:12" s="2" customFormat="1" ht="13.5" customHeight="1">
      <c r="A1" s="28" t="s">
        <v>53</v>
      </c>
      <c r="B1" s="28"/>
      <c r="C1" s="28"/>
      <c r="D1" s="28"/>
      <c r="E1" s="28"/>
      <c r="F1" s="28"/>
      <c r="G1" s="28"/>
      <c r="H1" s="28"/>
      <c r="I1" s="28"/>
      <c r="J1" s="28"/>
      <c r="K1" s="28"/>
      <c r="L1" s="28"/>
    </row>
    <row r="2" spans="1:12" s="4" customFormat="1" ht="10.5" customHeight="1">
      <c r="A2" s="3"/>
    </row>
    <row r="3" spans="1:12" s="5" customFormat="1" ht="10.5" customHeight="1"/>
    <row r="4" spans="1:12" s="5" customFormat="1" ht="10.5" customHeight="1">
      <c r="B4" s="6"/>
      <c r="C4" s="6"/>
      <c r="D4" s="7"/>
      <c r="E4" s="6"/>
      <c r="F4" s="6"/>
      <c r="G4" s="6"/>
      <c r="H4" s="6"/>
      <c r="I4" s="6"/>
      <c r="J4" s="6"/>
      <c r="K4" s="6"/>
      <c r="L4" s="27" t="s">
        <v>52</v>
      </c>
    </row>
    <row r="5" spans="1:12" s="5" customFormat="1" ht="10.5" customHeight="1">
      <c r="A5" s="218" t="s">
        <v>51</v>
      </c>
      <c r="B5" s="219"/>
      <c r="C5" s="200" t="s">
        <v>43</v>
      </c>
      <c r="D5" s="201"/>
      <c r="E5" s="202"/>
      <c r="F5" s="203" t="s">
        <v>50</v>
      </c>
      <c r="G5" s="204"/>
      <c r="H5" s="203" t="s">
        <v>49</v>
      </c>
      <c r="I5" s="204"/>
      <c r="J5" s="203" t="s">
        <v>48</v>
      </c>
      <c r="K5" s="203" t="s">
        <v>47</v>
      </c>
      <c r="L5" s="200" t="s">
        <v>46</v>
      </c>
    </row>
    <row r="6" spans="1:12" s="5" customFormat="1" ht="10.5" customHeight="1">
      <c r="A6" s="220"/>
      <c r="B6" s="221"/>
      <c r="C6" s="8" t="s">
        <v>43</v>
      </c>
      <c r="D6" s="9" t="s">
        <v>45</v>
      </c>
      <c r="E6" s="8" t="s">
        <v>44</v>
      </c>
      <c r="F6" s="8" t="s">
        <v>45</v>
      </c>
      <c r="G6" s="8" t="s">
        <v>44</v>
      </c>
      <c r="H6" s="8" t="s">
        <v>45</v>
      </c>
      <c r="I6" s="8" t="s">
        <v>44</v>
      </c>
      <c r="J6" s="204"/>
      <c r="K6" s="204"/>
      <c r="L6" s="206"/>
    </row>
    <row r="7" spans="1:12" s="5" customFormat="1" ht="10.5" customHeight="1">
      <c r="A7" s="20"/>
      <c r="B7" s="21"/>
      <c r="C7" s="222" t="s">
        <v>0</v>
      </c>
      <c r="D7" s="223"/>
      <c r="E7" s="223"/>
      <c r="F7" s="223"/>
      <c r="G7" s="223"/>
      <c r="H7" s="223"/>
      <c r="I7" s="223"/>
      <c r="J7" s="223"/>
      <c r="K7" s="223"/>
      <c r="L7" s="223"/>
    </row>
    <row r="8" spans="1:12" s="22" customFormat="1" ht="10.5" customHeight="1">
      <c r="A8" s="211" t="s">
        <v>43</v>
      </c>
      <c r="B8" s="213"/>
      <c r="C8" s="23">
        <v>138226</v>
      </c>
      <c r="D8" s="36">
        <v>72879</v>
      </c>
      <c r="E8" s="36">
        <v>65347</v>
      </c>
      <c r="F8" s="36">
        <v>10009</v>
      </c>
      <c r="G8" s="36">
        <v>4107</v>
      </c>
      <c r="H8" s="36">
        <v>59963</v>
      </c>
      <c r="I8" s="36">
        <v>58879</v>
      </c>
      <c r="J8" s="36">
        <v>380</v>
      </c>
      <c r="K8" s="36">
        <v>168</v>
      </c>
      <c r="L8" s="36">
        <v>4720</v>
      </c>
    </row>
    <row r="9" spans="1:12" s="5" customFormat="1" ht="10.5" customHeight="1">
      <c r="A9" s="10"/>
      <c r="B9" s="11" t="s">
        <v>39</v>
      </c>
      <c r="C9" s="14">
        <v>29299</v>
      </c>
      <c r="D9" s="14">
        <v>22050</v>
      </c>
      <c r="E9" s="14">
        <v>7249</v>
      </c>
      <c r="F9" s="35">
        <v>7142</v>
      </c>
      <c r="G9" s="35">
        <v>2128</v>
      </c>
      <c r="H9" s="14">
        <v>14285</v>
      </c>
      <c r="I9" s="14">
        <v>4661</v>
      </c>
      <c r="J9" s="14">
        <v>38</v>
      </c>
      <c r="K9" s="35" t="s">
        <v>15</v>
      </c>
      <c r="L9" s="14">
        <v>1045</v>
      </c>
    </row>
    <row r="10" spans="1:12" s="5" customFormat="1" ht="10.5" customHeight="1">
      <c r="A10" s="10"/>
      <c r="B10" s="11" t="s">
        <v>38</v>
      </c>
      <c r="C10" s="14">
        <v>4562</v>
      </c>
      <c r="D10" s="14">
        <v>1781</v>
      </c>
      <c r="E10" s="14">
        <v>2781</v>
      </c>
      <c r="F10" s="35">
        <v>466</v>
      </c>
      <c r="G10" s="35">
        <v>329</v>
      </c>
      <c r="H10" s="14">
        <v>1206</v>
      </c>
      <c r="I10" s="14">
        <v>2289</v>
      </c>
      <c r="J10" s="14">
        <v>66</v>
      </c>
      <c r="K10" s="35" t="s">
        <v>15</v>
      </c>
      <c r="L10" s="14">
        <v>206</v>
      </c>
    </row>
    <row r="11" spans="1:12" s="5" customFormat="1" ht="10.5" customHeight="1">
      <c r="A11" s="10"/>
      <c r="B11" s="11" t="s">
        <v>37</v>
      </c>
      <c r="C11" s="14">
        <v>104365</v>
      </c>
      <c r="D11" s="14">
        <v>49048</v>
      </c>
      <c r="E11" s="14">
        <v>55317</v>
      </c>
      <c r="F11" s="35">
        <v>2401</v>
      </c>
      <c r="G11" s="35">
        <v>1650</v>
      </c>
      <c r="H11" s="14">
        <v>44472</v>
      </c>
      <c r="I11" s="14">
        <v>51929</v>
      </c>
      <c r="J11" s="14">
        <v>276</v>
      </c>
      <c r="K11" s="35">
        <v>168</v>
      </c>
      <c r="L11" s="14">
        <v>3469</v>
      </c>
    </row>
    <row r="12" spans="1:12" s="22" customFormat="1" ht="10.5" customHeight="1">
      <c r="A12" s="211" t="s">
        <v>42</v>
      </c>
      <c r="B12" s="212"/>
      <c r="C12" s="23">
        <v>129574</v>
      </c>
      <c r="D12" s="36">
        <v>71846</v>
      </c>
      <c r="E12" s="36">
        <v>57728</v>
      </c>
      <c r="F12" s="36">
        <v>10009</v>
      </c>
      <c r="G12" s="36">
        <v>4107</v>
      </c>
      <c r="H12" s="36">
        <v>59114</v>
      </c>
      <c r="I12" s="36">
        <v>51726</v>
      </c>
      <c r="J12" s="36">
        <v>58</v>
      </c>
      <c r="K12" s="36">
        <v>168</v>
      </c>
      <c r="L12" s="36">
        <v>4392</v>
      </c>
    </row>
    <row r="13" spans="1:12" s="5" customFormat="1" ht="10.5" customHeight="1">
      <c r="A13" s="10"/>
      <c r="B13" s="11" t="s">
        <v>39</v>
      </c>
      <c r="C13" s="14">
        <v>28751</v>
      </c>
      <c r="D13" s="35">
        <v>21944</v>
      </c>
      <c r="E13" s="35">
        <v>6807</v>
      </c>
      <c r="F13" s="35">
        <v>7142</v>
      </c>
      <c r="G13" s="35">
        <v>2128</v>
      </c>
      <c r="H13" s="35">
        <v>14179</v>
      </c>
      <c r="I13" s="35">
        <v>4243</v>
      </c>
      <c r="J13" s="35">
        <v>17</v>
      </c>
      <c r="K13" s="35" t="s">
        <v>15</v>
      </c>
      <c r="L13" s="35">
        <v>1042</v>
      </c>
    </row>
    <row r="14" spans="1:12" s="5" customFormat="1" ht="10.5" customHeight="1">
      <c r="A14" s="10"/>
      <c r="B14" s="11" t="s">
        <v>38</v>
      </c>
      <c r="C14" s="14">
        <v>4138</v>
      </c>
      <c r="D14" s="35">
        <v>1775</v>
      </c>
      <c r="E14" s="35">
        <v>2363</v>
      </c>
      <c r="F14" s="35">
        <v>466</v>
      </c>
      <c r="G14" s="35">
        <v>329</v>
      </c>
      <c r="H14" s="35">
        <v>1200</v>
      </c>
      <c r="I14" s="35">
        <v>1937</v>
      </c>
      <c r="J14" s="35" t="s">
        <v>15</v>
      </c>
      <c r="K14" s="35" t="s">
        <v>15</v>
      </c>
      <c r="L14" s="35">
        <v>206</v>
      </c>
    </row>
    <row r="15" spans="1:12" s="5" customFormat="1" ht="10.5" customHeight="1">
      <c r="A15" s="10"/>
      <c r="B15" s="11" t="s">
        <v>37</v>
      </c>
      <c r="C15" s="14">
        <v>96685</v>
      </c>
      <c r="D15" s="35">
        <v>48127</v>
      </c>
      <c r="E15" s="35">
        <v>48558</v>
      </c>
      <c r="F15" s="35">
        <v>2401</v>
      </c>
      <c r="G15" s="35">
        <v>1650</v>
      </c>
      <c r="H15" s="35">
        <v>43735</v>
      </c>
      <c r="I15" s="35">
        <v>45546</v>
      </c>
      <c r="J15" s="35">
        <v>41</v>
      </c>
      <c r="K15" s="35">
        <v>168</v>
      </c>
      <c r="L15" s="35">
        <v>3144</v>
      </c>
    </row>
    <row r="16" spans="1:12" s="22" customFormat="1" ht="10.5" customHeight="1">
      <c r="A16" s="211" t="s">
        <v>41</v>
      </c>
      <c r="B16" s="212"/>
      <c r="C16" s="23">
        <v>8652</v>
      </c>
      <c r="D16" s="36">
        <v>1033</v>
      </c>
      <c r="E16" s="36">
        <v>7619</v>
      </c>
      <c r="F16" s="36" t="s">
        <v>15</v>
      </c>
      <c r="G16" s="36" t="s">
        <v>15</v>
      </c>
      <c r="H16" s="36">
        <v>849</v>
      </c>
      <c r="I16" s="36">
        <v>7153</v>
      </c>
      <c r="J16" s="36">
        <v>322</v>
      </c>
      <c r="K16" s="36" t="s">
        <v>15</v>
      </c>
      <c r="L16" s="36">
        <v>328</v>
      </c>
    </row>
    <row r="17" spans="1:12" s="5" customFormat="1" ht="10.5" customHeight="1">
      <c r="A17" s="20"/>
      <c r="B17" s="11" t="s">
        <v>39</v>
      </c>
      <c r="C17" s="14">
        <v>548</v>
      </c>
      <c r="D17" s="35">
        <v>106</v>
      </c>
      <c r="E17" s="35">
        <v>442</v>
      </c>
      <c r="F17" s="35" t="s">
        <v>15</v>
      </c>
      <c r="G17" s="35" t="s">
        <v>15</v>
      </c>
      <c r="H17" s="35">
        <v>106</v>
      </c>
      <c r="I17" s="35">
        <v>418</v>
      </c>
      <c r="J17" s="35">
        <v>21</v>
      </c>
      <c r="K17" s="35" t="s">
        <v>15</v>
      </c>
      <c r="L17" s="35">
        <v>3</v>
      </c>
    </row>
    <row r="18" spans="1:12" s="5" customFormat="1" ht="10.5" customHeight="1">
      <c r="A18" s="10"/>
      <c r="B18" s="11" t="s">
        <v>38</v>
      </c>
      <c r="C18" s="14">
        <v>424</v>
      </c>
      <c r="D18" s="35">
        <v>6</v>
      </c>
      <c r="E18" s="35">
        <v>418</v>
      </c>
      <c r="F18" s="35" t="s">
        <v>15</v>
      </c>
      <c r="G18" s="35" t="s">
        <v>15</v>
      </c>
      <c r="H18" s="35">
        <v>6</v>
      </c>
      <c r="I18" s="35">
        <v>352</v>
      </c>
      <c r="J18" s="35">
        <v>66</v>
      </c>
      <c r="K18" s="35" t="s">
        <v>15</v>
      </c>
      <c r="L18" s="35" t="s">
        <v>15</v>
      </c>
    </row>
    <row r="19" spans="1:12" s="5" customFormat="1" ht="10.5" customHeight="1">
      <c r="A19" s="10"/>
      <c r="B19" s="11" t="s">
        <v>37</v>
      </c>
      <c r="C19" s="14">
        <v>7680</v>
      </c>
      <c r="D19" s="35">
        <v>921</v>
      </c>
      <c r="E19" s="35">
        <v>6759</v>
      </c>
      <c r="F19" s="35" t="s">
        <v>15</v>
      </c>
      <c r="G19" s="35" t="s">
        <v>15</v>
      </c>
      <c r="H19" s="35">
        <v>737</v>
      </c>
      <c r="I19" s="35">
        <v>6383</v>
      </c>
      <c r="J19" s="35">
        <v>235</v>
      </c>
      <c r="K19" s="35" t="s">
        <v>15</v>
      </c>
      <c r="L19" s="35">
        <v>325</v>
      </c>
    </row>
    <row r="20" spans="1:12" s="5" customFormat="1" ht="10.5" customHeight="1">
      <c r="A20" s="10"/>
      <c r="B20" s="11"/>
      <c r="C20" s="7"/>
      <c r="D20" s="37"/>
      <c r="E20" s="37"/>
      <c r="F20" s="37"/>
      <c r="G20" s="37"/>
      <c r="H20" s="37"/>
      <c r="I20" s="37"/>
      <c r="J20" s="37"/>
      <c r="K20" s="37"/>
      <c r="L20" s="37"/>
    </row>
    <row r="21" spans="1:12" s="5" customFormat="1" ht="10.5" customHeight="1">
      <c r="A21" s="20"/>
      <c r="B21" s="21"/>
      <c r="C21" s="222" t="s">
        <v>14</v>
      </c>
      <c r="D21" s="223"/>
      <c r="E21" s="223"/>
      <c r="F21" s="223"/>
      <c r="G21" s="223"/>
      <c r="H21" s="223"/>
      <c r="I21" s="223"/>
      <c r="J21" s="223"/>
      <c r="K21" s="223"/>
      <c r="L21" s="223"/>
    </row>
    <row r="22" spans="1:12" s="22" customFormat="1" ht="10.5" customHeight="1">
      <c r="A22" s="211" t="s">
        <v>43</v>
      </c>
      <c r="B22" s="212"/>
      <c r="C22" s="23">
        <v>134220</v>
      </c>
      <c r="D22" s="36">
        <v>70300</v>
      </c>
      <c r="E22" s="36">
        <v>63920</v>
      </c>
      <c r="F22" s="36">
        <v>10009</v>
      </c>
      <c r="G22" s="36">
        <v>4107</v>
      </c>
      <c r="H22" s="36">
        <v>57403</v>
      </c>
      <c r="I22" s="36">
        <v>57497</v>
      </c>
      <c r="J22" s="36">
        <v>380</v>
      </c>
      <c r="K22" s="36">
        <v>168</v>
      </c>
      <c r="L22" s="36">
        <v>4656</v>
      </c>
    </row>
    <row r="23" spans="1:12" s="5" customFormat="1" ht="10.5" customHeight="1">
      <c r="A23" s="10"/>
      <c r="B23" s="11" t="s">
        <v>39</v>
      </c>
      <c r="C23" s="14">
        <v>28523</v>
      </c>
      <c r="D23" s="35">
        <v>21494</v>
      </c>
      <c r="E23" s="35">
        <v>7029</v>
      </c>
      <c r="F23" s="35">
        <v>7142</v>
      </c>
      <c r="G23" s="35">
        <v>2128</v>
      </c>
      <c r="H23" s="35">
        <v>13729</v>
      </c>
      <c r="I23" s="35">
        <v>4441</v>
      </c>
      <c r="J23" s="35">
        <v>38</v>
      </c>
      <c r="K23" s="35" t="s">
        <v>15</v>
      </c>
      <c r="L23" s="35">
        <v>1045</v>
      </c>
    </row>
    <row r="24" spans="1:12" s="5" customFormat="1" ht="10.5" customHeight="1">
      <c r="A24" s="10"/>
      <c r="B24" s="11" t="s">
        <v>38</v>
      </c>
      <c r="C24" s="14">
        <v>4562</v>
      </c>
      <c r="D24" s="35">
        <v>1781</v>
      </c>
      <c r="E24" s="35">
        <v>2781</v>
      </c>
      <c r="F24" s="35">
        <v>466</v>
      </c>
      <c r="G24" s="35">
        <v>329</v>
      </c>
      <c r="H24" s="35">
        <v>1206</v>
      </c>
      <c r="I24" s="35">
        <v>2289</v>
      </c>
      <c r="J24" s="35">
        <v>66</v>
      </c>
      <c r="K24" s="35" t="s">
        <v>15</v>
      </c>
      <c r="L24" s="35">
        <v>206</v>
      </c>
    </row>
    <row r="25" spans="1:12" s="5" customFormat="1" ht="10.5" customHeight="1">
      <c r="A25" s="10"/>
      <c r="B25" s="11" t="s">
        <v>37</v>
      </c>
      <c r="C25" s="14">
        <v>101135</v>
      </c>
      <c r="D25" s="35">
        <v>47025</v>
      </c>
      <c r="E25" s="35">
        <v>54110</v>
      </c>
      <c r="F25" s="35">
        <v>2401</v>
      </c>
      <c r="G25" s="35">
        <v>1650</v>
      </c>
      <c r="H25" s="35">
        <v>42468</v>
      </c>
      <c r="I25" s="35">
        <v>50767</v>
      </c>
      <c r="J25" s="35">
        <v>276</v>
      </c>
      <c r="K25" s="35">
        <v>168</v>
      </c>
      <c r="L25" s="35">
        <v>3405</v>
      </c>
    </row>
    <row r="26" spans="1:12" s="22" customFormat="1" ht="10.5" customHeight="1">
      <c r="A26" s="211" t="s">
        <v>42</v>
      </c>
      <c r="B26" s="212"/>
      <c r="C26" s="23">
        <v>125919</v>
      </c>
      <c r="D26" s="36">
        <v>69407</v>
      </c>
      <c r="E26" s="36">
        <v>56512</v>
      </c>
      <c r="F26" s="36">
        <v>10009</v>
      </c>
      <c r="G26" s="36">
        <v>4107</v>
      </c>
      <c r="H26" s="36">
        <v>56675</v>
      </c>
      <c r="I26" s="36">
        <v>50510</v>
      </c>
      <c r="J26" s="36">
        <v>58</v>
      </c>
      <c r="K26" s="36">
        <v>168</v>
      </c>
      <c r="L26" s="36">
        <v>4392</v>
      </c>
    </row>
    <row r="27" spans="1:12" s="5" customFormat="1" ht="10.5" customHeight="1">
      <c r="A27" s="10"/>
      <c r="B27" s="11" t="s">
        <v>39</v>
      </c>
      <c r="C27" s="14">
        <v>27975</v>
      </c>
      <c r="D27" s="35">
        <v>21388</v>
      </c>
      <c r="E27" s="35">
        <v>6587</v>
      </c>
      <c r="F27" s="35">
        <v>7142</v>
      </c>
      <c r="G27" s="35">
        <v>2128</v>
      </c>
      <c r="H27" s="35">
        <v>13623</v>
      </c>
      <c r="I27" s="35">
        <v>4023</v>
      </c>
      <c r="J27" s="35">
        <v>17</v>
      </c>
      <c r="K27" s="35" t="s">
        <v>15</v>
      </c>
      <c r="L27" s="35">
        <v>1042</v>
      </c>
    </row>
    <row r="28" spans="1:12" s="5" customFormat="1" ht="10.5" customHeight="1">
      <c r="A28" s="10"/>
      <c r="B28" s="11" t="s">
        <v>38</v>
      </c>
      <c r="C28" s="14">
        <v>4138</v>
      </c>
      <c r="D28" s="35">
        <v>1775</v>
      </c>
      <c r="E28" s="35">
        <v>2363</v>
      </c>
      <c r="F28" s="35">
        <v>466</v>
      </c>
      <c r="G28" s="35">
        <v>329</v>
      </c>
      <c r="H28" s="35">
        <v>1200</v>
      </c>
      <c r="I28" s="35">
        <v>1937</v>
      </c>
      <c r="J28" s="35" t="s">
        <v>15</v>
      </c>
      <c r="K28" s="35" t="s">
        <v>15</v>
      </c>
      <c r="L28" s="35">
        <v>206</v>
      </c>
    </row>
    <row r="29" spans="1:12" s="5" customFormat="1" ht="10.5" customHeight="1">
      <c r="A29" s="10"/>
      <c r="B29" s="11" t="s">
        <v>37</v>
      </c>
      <c r="C29" s="14">
        <v>93806</v>
      </c>
      <c r="D29" s="35">
        <v>46244</v>
      </c>
      <c r="E29" s="35">
        <v>47562</v>
      </c>
      <c r="F29" s="35">
        <v>2401</v>
      </c>
      <c r="G29" s="35">
        <v>1650</v>
      </c>
      <c r="H29" s="35">
        <v>41852</v>
      </c>
      <c r="I29" s="35">
        <v>44550</v>
      </c>
      <c r="J29" s="35">
        <v>41</v>
      </c>
      <c r="K29" s="35">
        <v>168</v>
      </c>
      <c r="L29" s="35">
        <v>3144</v>
      </c>
    </row>
    <row r="30" spans="1:12" s="22" customFormat="1" ht="10.5" customHeight="1">
      <c r="A30" s="211" t="s">
        <v>41</v>
      </c>
      <c r="B30" s="212"/>
      <c r="C30" s="23">
        <v>8301</v>
      </c>
      <c r="D30" s="36">
        <v>893</v>
      </c>
      <c r="E30" s="36">
        <v>7408</v>
      </c>
      <c r="F30" s="34" t="s">
        <v>40</v>
      </c>
      <c r="G30" s="34" t="s">
        <v>40</v>
      </c>
      <c r="H30" s="36">
        <v>728</v>
      </c>
      <c r="I30" s="36">
        <v>6987</v>
      </c>
      <c r="J30" s="36">
        <v>322</v>
      </c>
      <c r="K30" s="34" t="s">
        <v>40</v>
      </c>
      <c r="L30" s="36">
        <v>264</v>
      </c>
    </row>
    <row r="31" spans="1:12" s="5" customFormat="1" ht="10.5" customHeight="1">
      <c r="A31" s="10"/>
      <c r="B31" s="11" t="s">
        <v>39</v>
      </c>
      <c r="C31" s="14">
        <v>548</v>
      </c>
      <c r="D31" s="35">
        <v>106</v>
      </c>
      <c r="E31" s="35">
        <v>442</v>
      </c>
      <c r="F31" s="33" t="s">
        <v>15</v>
      </c>
      <c r="G31" s="33" t="s">
        <v>15</v>
      </c>
      <c r="H31" s="35">
        <v>106</v>
      </c>
      <c r="I31" s="35">
        <v>418</v>
      </c>
      <c r="J31" s="35">
        <v>21</v>
      </c>
      <c r="K31" s="33" t="s">
        <v>15</v>
      </c>
      <c r="L31" s="33">
        <v>3</v>
      </c>
    </row>
    <row r="32" spans="1:12" s="5" customFormat="1" ht="10.5" customHeight="1">
      <c r="A32" s="10"/>
      <c r="B32" s="11" t="s">
        <v>38</v>
      </c>
      <c r="C32" s="14">
        <v>424</v>
      </c>
      <c r="D32" s="35">
        <v>6</v>
      </c>
      <c r="E32" s="35">
        <v>418</v>
      </c>
      <c r="F32" s="33" t="s">
        <v>15</v>
      </c>
      <c r="G32" s="33" t="s">
        <v>15</v>
      </c>
      <c r="H32" s="35">
        <v>6</v>
      </c>
      <c r="I32" s="35">
        <v>352</v>
      </c>
      <c r="J32" s="35">
        <v>66</v>
      </c>
      <c r="K32" s="33" t="s">
        <v>15</v>
      </c>
      <c r="L32" s="33" t="s">
        <v>15</v>
      </c>
    </row>
    <row r="33" spans="1:12" s="5" customFormat="1" ht="10.5" customHeight="1">
      <c r="A33" s="10"/>
      <c r="B33" s="11" t="s">
        <v>37</v>
      </c>
      <c r="C33" s="14">
        <v>7329</v>
      </c>
      <c r="D33" s="35">
        <v>781</v>
      </c>
      <c r="E33" s="35">
        <v>6548</v>
      </c>
      <c r="F33" s="33" t="s">
        <v>15</v>
      </c>
      <c r="G33" s="33" t="s">
        <v>15</v>
      </c>
      <c r="H33" s="35">
        <v>616</v>
      </c>
      <c r="I33" s="35">
        <v>6217</v>
      </c>
      <c r="J33" s="35">
        <v>235</v>
      </c>
      <c r="K33" s="33" t="s">
        <v>15</v>
      </c>
      <c r="L33" s="35">
        <v>261</v>
      </c>
    </row>
    <row r="34" spans="1:12" s="5" customFormat="1" ht="10.5" customHeight="1">
      <c r="A34" s="10"/>
      <c r="B34" s="11"/>
      <c r="C34" s="7"/>
      <c r="D34" s="37"/>
      <c r="E34" s="37"/>
      <c r="F34" s="37"/>
      <c r="G34" s="37"/>
      <c r="H34" s="37"/>
      <c r="I34" s="37"/>
      <c r="J34" s="37"/>
      <c r="K34" s="37"/>
      <c r="L34" s="37"/>
    </row>
    <row r="35" spans="1:12" s="22" customFormat="1" ht="10.5" customHeight="1">
      <c r="A35" s="20"/>
      <c r="B35" s="21"/>
      <c r="C35" s="222" t="s">
        <v>13</v>
      </c>
      <c r="D35" s="223"/>
      <c r="E35" s="223"/>
      <c r="F35" s="223"/>
      <c r="G35" s="223"/>
      <c r="H35" s="223"/>
      <c r="I35" s="223"/>
      <c r="J35" s="223"/>
      <c r="K35" s="223"/>
      <c r="L35" s="223"/>
    </row>
    <row r="36" spans="1:12" s="22" customFormat="1" ht="10.5" customHeight="1">
      <c r="A36" s="211" t="s">
        <v>36</v>
      </c>
      <c r="B36" s="212"/>
      <c r="C36" s="23">
        <v>4006</v>
      </c>
      <c r="D36" s="36">
        <v>2579</v>
      </c>
      <c r="E36" s="36">
        <v>1427</v>
      </c>
      <c r="F36" s="34" t="s">
        <v>30</v>
      </c>
      <c r="G36" s="34" t="s">
        <v>30</v>
      </c>
      <c r="H36" s="36">
        <v>2560</v>
      </c>
      <c r="I36" s="36">
        <v>1382</v>
      </c>
      <c r="J36" s="34" t="s">
        <v>30</v>
      </c>
      <c r="K36" s="34" t="s">
        <v>30</v>
      </c>
      <c r="L36" s="34">
        <v>64</v>
      </c>
    </row>
    <row r="37" spans="1:12" s="5" customFormat="1" ht="10.5" customHeight="1">
      <c r="A37" s="10"/>
      <c r="B37" s="11" t="s">
        <v>32</v>
      </c>
      <c r="C37" s="14">
        <v>776</v>
      </c>
      <c r="D37" s="35">
        <v>556</v>
      </c>
      <c r="E37" s="35">
        <v>220</v>
      </c>
      <c r="F37" s="33" t="s">
        <v>15</v>
      </c>
      <c r="G37" s="33" t="s">
        <v>15</v>
      </c>
      <c r="H37" s="35">
        <v>556</v>
      </c>
      <c r="I37" s="35">
        <v>220</v>
      </c>
      <c r="J37" s="33" t="s">
        <v>15</v>
      </c>
      <c r="K37" s="33" t="s">
        <v>15</v>
      </c>
      <c r="L37" s="33" t="s">
        <v>15</v>
      </c>
    </row>
    <row r="38" spans="1:12" s="5" customFormat="1" ht="10.5" customHeight="1">
      <c r="A38" s="10"/>
      <c r="B38" s="11" t="s">
        <v>31</v>
      </c>
      <c r="C38" s="14" t="s">
        <v>15</v>
      </c>
      <c r="D38" s="35" t="s">
        <v>15</v>
      </c>
      <c r="E38" s="35" t="s">
        <v>15</v>
      </c>
      <c r="F38" s="33" t="s">
        <v>15</v>
      </c>
      <c r="G38" s="33" t="s">
        <v>15</v>
      </c>
      <c r="H38" s="35" t="s">
        <v>15</v>
      </c>
      <c r="I38" s="35" t="s">
        <v>15</v>
      </c>
      <c r="J38" s="33" t="s">
        <v>15</v>
      </c>
      <c r="K38" s="33" t="s">
        <v>15</v>
      </c>
      <c r="L38" s="33" t="s">
        <v>15</v>
      </c>
    </row>
    <row r="39" spans="1:12" s="5" customFormat="1" ht="10.5" customHeight="1">
      <c r="A39" s="10"/>
      <c r="B39" s="11" t="s">
        <v>34</v>
      </c>
      <c r="C39" s="14">
        <v>3230</v>
      </c>
      <c r="D39" s="35">
        <v>2023</v>
      </c>
      <c r="E39" s="35">
        <v>1207</v>
      </c>
      <c r="F39" s="33" t="s">
        <v>15</v>
      </c>
      <c r="G39" s="33" t="s">
        <v>15</v>
      </c>
      <c r="H39" s="35">
        <v>2004</v>
      </c>
      <c r="I39" s="35">
        <v>1162</v>
      </c>
      <c r="J39" s="33" t="s">
        <v>15</v>
      </c>
      <c r="K39" s="33" t="s">
        <v>15</v>
      </c>
      <c r="L39" s="33">
        <v>64</v>
      </c>
    </row>
    <row r="40" spans="1:12" s="22" customFormat="1" ht="10.5" customHeight="1">
      <c r="A40" s="211" t="s">
        <v>35</v>
      </c>
      <c r="B40" s="212"/>
      <c r="C40" s="25">
        <v>3655</v>
      </c>
      <c r="D40" s="34">
        <v>2439</v>
      </c>
      <c r="E40" s="34">
        <v>1216</v>
      </c>
      <c r="F40" s="34" t="s">
        <v>30</v>
      </c>
      <c r="G40" s="34" t="s">
        <v>30</v>
      </c>
      <c r="H40" s="34">
        <v>2439</v>
      </c>
      <c r="I40" s="34">
        <v>1216</v>
      </c>
      <c r="J40" s="34" t="s">
        <v>30</v>
      </c>
      <c r="K40" s="34" t="s">
        <v>30</v>
      </c>
      <c r="L40" s="34" t="s">
        <v>30</v>
      </c>
    </row>
    <row r="41" spans="1:12" s="5" customFormat="1" ht="10.5" customHeight="1">
      <c r="A41" s="10"/>
      <c r="B41" s="11" t="s">
        <v>32</v>
      </c>
      <c r="C41" s="16">
        <v>776</v>
      </c>
      <c r="D41" s="33">
        <v>556</v>
      </c>
      <c r="E41" s="33">
        <v>220</v>
      </c>
      <c r="F41" s="33" t="s">
        <v>15</v>
      </c>
      <c r="G41" s="33" t="s">
        <v>15</v>
      </c>
      <c r="H41" s="33">
        <v>556</v>
      </c>
      <c r="I41" s="33">
        <v>220</v>
      </c>
      <c r="J41" s="33" t="s">
        <v>15</v>
      </c>
      <c r="K41" s="33" t="s">
        <v>15</v>
      </c>
      <c r="L41" s="33" t="s">
        <v>15</v>
      </c>
    </row>
    <row r="42" spans="1:12" s="5" customFormat="1" ht="10.5" customHeight="1">
      <c r="A42" s="10"/>
      <c r="B42" s="11" t="s">
        <v>31</v>
      </c>
      <c r="C42" s="33" t="s">
        <v>15</v>
      </c>
      <c r="D42" s="33" t="s">
        <v>15</v>
      </c>
      <c r="E42" s="33" t="s">
        <v>15</v>
      </c>
      <c r="F42" s="33" t="s">
        <v>15</v>
      </c>
      <c r="G42" s="33" t="s">
        <v>15</v>
      </c>
      <c r="H42" s="33" t="s">
        <v>15</v>
      </c>
      <c r="I42" s="33" t="s">
        <v>15</v>
      </c>
      <c r="J42" s="33" t="s">
        <v>15</v>
      </c>
      <c r="K42" s="33" t="s">
        <v>15</v>
      </c>
      <c r="L42" s="33" t="s">
        <v>15</v>
      </c>
    </row>
    <row r="43" spans="1:12" s="5" customFormat="1" ht="10.5" customHeight="1">
      <c r="A43" s="10"/>
      <c r="B43" s="11" t="s">
        <v>34</v>
      </c>
      <c r="C43" s="16">
        <v>2879</v>
      </c>
      <c r="D43" s="33">
        <v>1883</v>
      </c>
      <c r="E43" s="33">
        <v>996</v>
      </c>
      <c r="F43" s="33" t="s">
        <v>15</v>
      </c>
      <c r="G43" s="33" t="s">
        <v>15</v>
      </c>
      <c r="H43" s="33">
        <v>1883</v>
      </c>
      <c r="I43" s="33">
        <v>996</v>
      </c>
      <c r="J43" s="33" t="s">
        <v>15</v>
      </c>
      <c r="K43" s="33" t="s">
        <v>15</v>
      </c>
      <c r="L43" s="33" t="s">
        <v>15</v>
      </c>
    </row>
    <row r="44" spans="1:12" s="22" customFormat="1" ht="10.5" customHeight="1">
      <c r="A44" s="211" t="s">
        <v>33</v>
      </c>
      <c r="B44" s="212"/>
      <c r="C44" s="25">
        <v>351</v>
      </c>
      <c r="D44" s="34">
        <v>140</v>
      </c>
      <c r="E44" s="34">
        <v>211</v>
      </c>
      <c r="F44" s="34" t="s">
        <v>30</v>
      </c>
      <c r="G44" s="34" t="s">
        <v>30</v>
      </c>
      <c r="H44" s="34">
        <v>121</v>
      </c>
      <c r="I44" s="34">
        <v>166</v>
      </c>
      <c r="J44" s="34" t="s">
        <v>30</v>
      </c>
      <c r="K44" s="34" t="s">
        <v>30</v>
      </c>
      <c r="L44" s="34">
        <v>64</v>
      </c>
    </row>
    <row r="45" spans="1:12" s="5" customFormat="1" ht="10.5" customHeight="1">
      <c r="A45" s="10"/>
      <c r="B45" s="11" t="s">
        <v>32</v>
      </c>
      <c r="C45" s="17" t="s">
        <v>30</v>
      </c>
      <c r="D45" s="33" t="s">
        <v>15</v>
      </c>
      <c r="E45" s="33" t="s">
        <v>15</v>
      </c>
      <c r="F45" s="33" t="s">
        <v>15</v>
      </c>
      <c r="G45" s="33" t="s">
        <v>15</v>
      </c>
      <c r="H45" s="33" t="s">
        <v>15</v>
      </c>
      <c r="I45" s="33" t="s">
        <v>15</v>
      </c>
      <c r="J45" s="33" t="s">
        <v>15</v>
      </c>
      <c r="K45" s="33" t="s">
        <v>15</v>
      </c>
      <c r="L45" s="33" t="s">
        <v>15</v>
      </c>
    </row>
    <row r="46" spans="1:12" s="5" customFormat="1" ht="10.5" customHeight="1">
      <c r="A46" s="10"/>
      <c r="B46" s="11" t="s">
        <v>31</v>
      </c>
      <c r="C46" s="17" t="s">
        <v>30</v>
      </c>
      <c r="D46" s="33" t="s">
        <v>15</v>
      </c>
      <c r="E46" s="33" t="s">
        <v>15</v>
      </c>
      <c r="F46" s="33" t="s">
        <v>15</v>
      </c>
      <c r="G46" s="33" t="s">
        <v>15</v>
      </c>
      <c r="H46" s="33" t="s">
        <v>29</v>
      </c>
      <c r="I46" s="33" t="s">
        <v>15</v>
      </c>
      <c r="J46" s="33" t="s">
        <v>15</v>
      </c>
      <c r="K46" s="33" t="s">
        <v>15</v>
      </c>
      <c r="L46" s="33" t="s">
        <v>15</v>
      </c>
    </row>
    <row r="47" spans="1:12" s="5" customFormat="1" ht="10.5" customHeight="1">
      <c r="A47" s="12"/>
      <c r="B47" s="12" t="s">
        <v>28</v>
      </c>
      <c r="C47" s="18">
        <v>351</v>
      </c>
      <c r="D47" s="32">
        <v>140</v>
      </c>
      <c r="E47" s="32">
        <v>211</v>
      </c>
      <c r="F47" s="32" t="s">
        <v>15</v>
      </c>
      <c r="G47" s="32" t="s">
        <v>15</v>
      </c>
      <c r="H47" s="32">
        <v>121</v>
      </c>
      <c r="I47" s="32">
        <v>166</v>
      </c>
      <c r="J47" s="32" t="s">
        <v>15</v>
      </c>
      <c r="K47" s="32" t="s">
        <v>15</v>
      </c>
      <c r="L47" s="32">
        <v>64</v>
      </c>
    </row>
    <row r="48" spans="1:12" s="5" customFormat="1" ht="10.5" customHeight="1">
      <c r="A48" s="7" t="s">
        <v>27</v>
      </c>
    </row>
    <row r="49" ht="9.75" customHeight="1"/>
  </sheetData>
  <mergeCells count="19">
    <mergeCell ref="A44:B44"/>
    <mergeCell ref="A5:B6"/>
    <mergeCell ref="A40:B40"/>
    <mergeCell ref="A36:B36"/>
    <mergeCell ref="A30:B30"/>
    <mergeCell ref="A22:B22"/>
    <mergeCell ref="A26:B26"/>
    <mergeCell ref="A8:B8"/>
    <mergeCell ref="A12:B12"/>
    <mergeCell ref="A16:B16"/>
    <mergeCell ref="L5:L6"/>
    <mergeCell ref="C5:E5"/>
    <mergeCell ref="F5:G5"/>
    <mergeCell ref="H5:I5"/>
    <mergeCell ref="C35:L35"/>
    <mergeCell ref="C21:L21"/>
    <mergeCell ref="C7:L7"/>
    <mergeCell ref="J5:J6"/>
    <mergeCell ref="K5:K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8"/>
  <sheetViews>
    <sheetView workbookViewId="0"/>
  </sheetViews>
  <sheetFormatPr defaultRowHeight="10.5" customHeight="1"/>
  <cols>
    <col min="1" max="1" width="2.42578125" style="1" customWidth="1"/>
    <col min="2" max="2" width="9.7109375" style="1" customWidth="1"/>
    <col min="3" max="16384" width="9.140625" style="1"/>
  </cols>
  <sheetData>
    <row r="1" spans="1:12" s="2" customFormat="1" ht="13.5" customHeight="1">
      <c r="A1" s="28" t="s">
        <v>20</v>
      </c>
      <c r="B1" s="28"/>
      <c r="C1" s="28"/>
      <c r="D1" s="28"/>
      <c r="E1" s="28"/>
      <c r="F1" s="28"/>
      <c r="G1" s="28"/>
      <c r="H1" s="28"/>
      <c r="I1" s="28"/>
      <c r="J1" s="28"/>
      <c r="K1" s="28"/>
      <c r="L1" s="28"/>
    </row>
    <row r="2" spans="1:12" s="4" customFormat="1" ht="10.5" customHeight="1">
      <c r="A2" s="3"/>
    </row>
    <row r="3" spans="1:12" s="5" customFormat="1" ht="10.5" customHeight="1"/>
    <row r="4" spans="1:12" s="5" customFormat="1" ht="10.5" customHeight="1">
      <c r="B4" s="6"/>
      <c r="C4" s="6"/>
      <c r="D4" s="7"/>
      <c r="E4" s="6"/>
      <c r="F4" s="6"/>
      <c r="G4" s="6"/>
      <c r="H4" s="6"/>
      <c r="I4" s="6"/>
      <c r="J4" s="6"/>
      <c r="K4" s="6"/>
      <c r="L4" s="27" t="s">
        <v>18</v>
      </c>
    </row>
    <row r="5" spans="1:12" s="5" customFormat="1" ht="10.5" customHeight="1">
      <c r="A5" s="218" t="s">
        <v>1</v>
      </c>
      <c r="B5" s="219"/>
      <c r="C5" s="200" t="s">
        <v>2</v>
      </c>
      <c r="D5" s="201"/>
      <c r="E5" s="202"/>
      <c r="F5" s="203" t="s">
        <v>12</v>
      </c>
      <c r="G5" s="204"/>
      <c r="H5" s="203" t="s">
        <v>8</v>
      </c>
      <c r="I5" s="204"/>
      <c r="J5" s="203" t="s">
        <v>9</v>
      </c>
      <c r="K5" s="203" t="s">
        <v>10</v>
      </c>
      <c r="L5" s="200" t="s">
        <v>11</v>
      </c>
    </row>
    <row r="6" spans="1:12" s="5" customFormat="1" ht="10.5" customHeight="1">
      <c r="A6" s="220"/>
      <c r="B6" s="221"/>
      <c r="C6" s="8" t="s">
        <v>2</v>
      </c>
      <c r="D6" s="9" t="s">
        <v>3</v>
      </c>
      <c r="E6" s="8" t="s">
        <v>4</v>
      </c>
      <c r="F6" s="8" t="s">
        <v>3</v>
      </c>
      <c r="G6" s="8" t="s">
        <v>4</v>
      </c>
      <c r="H6" s="8" t="s">
        <v>3</v>
      </c>
      <c r="I6" s="8" t="s">
        <v>4</v>
      </c>
      <c r="J6" s="204"/>
      <c r="K6" s="204"/>
      <c r="L6" s="206"/>
    </row>
    <row r="7" spans="1:12" s="5" customFormat="1" ht="10.5" customHeight="1">
      <c r="A7" s="20"/>
      <c r="B7" s="21"/>
      <c r="C7" s="224" t="s">
        <v>0</v>
      </c>
      <c r="D7" s="225"/>
      <c r="E7" s="225"/>
      <c r="F7" s="225"/>
      <c r="G7" s="225"/>
      <c r="H7" s="225"/>
      <c r="I7" s="225"/>
      <c r="J7" s="225"/>
      <c r="K7" s="225"/>
      <c r="L7" s="225"/>
    </row>
    <row r="8" spans="1:12" s="22" customFormat="1" ht="10.5" customHeight="1">
      <c r="A8" s="211" t="s">
        <v>23</v>
      </c>
      <c r="B8" s="213"/>
      <c r="C8" s="23">
        <v>136307</v>
      </c>
      <c r="D8" s="24">
        <v>73319</v>
      </c>
      <c r="E8" s="24">
        <v>62988</v>
      </c>
      <c r="F8" s="24">
        <v>9901</v>
      </c>
      <c r="G8" s="24">
        <v>3833</v>
      </c>
      <c r="H8" s="24">
        <v>60927</v>
      </c>
      <c r="I8" s="24">
        <v>56581</v>
      </c>
      <c r="J8" s="24">
        <v>385</v>
      </c>
      <c r="K8" s="24">
        <v>151</v>
      </c>
      <c r="L8" s="24">
        <v>4529</v>
      </c>
    </row>
    <row r="9" spans="1:12" s="5" customFormat="1" ht="10.5" customHeight="1">
      <c r="A9" s="10"/>
      <c r="B9" s="11" t="s">
        <v>5</v>
      </c>
      <c r="C9" s="14">
        <v>29370</v>
      </c>
      <c r="D9" s="14">
        <v>22279</v>
      </c>
      <c r="E9" s="14">
        <v>7091</v>
      </c>
      <c r="F9" s="13">
        <v>7001</v>
      </c>
      <c r="G9" s="13">
        <v>1999</v>
      </c>
      <c r="H9" s="14">
        <v>14608</v>
      </c>
      <c r="I9" s="14">
        <v>4631</v>
      </c>
      <c r="J9" s="14">
        <v>41</v>
      </c>
      <c r="K9" s="13" t="s">
        <v>15</v>
      </c>
      <c r="L9" s="14">
        <v>1090</v>
      </c>
    </row>
    <row r="10" spans="1:12" s="5" customFormat="1" ht="10.5" customHeight="1">
      <c r="A10" s="10"/>
      <c r="B10" s="11" t="s">
        <v>6</v>
      </c>
      <c r="C10" s="14">
        <v>4451</v>
      </c>
      <c r="D10" s="14">
        <v>1715</v>
      </c>
      <c r="E10" s="14">
        <v>2736</v>
      </c>
      <c r="F10" s="13">
        <v>416</v>
      </c>
      <c r="G10" s="13">
        <v>276</v>
      </c>
      <c r="H10" s="14">
        <v>1175</v>
      </c>
      <c r="I10" s="14">
        <v>2287</v>
      </c>
      <c r="J10" s="14">
        <v>65</v>
      </c>
      <c r="K10" s="13" t="s">
        <v>15</v>
      </c>
      <c r="L10" s="14">
        <v>232</v>
      </c>
    </row>
    <row r="11" spans="1:12" s="5" customFormat="1" ht="10.5" customHeight="1">
      <c r="A11" s="10"/>
      <c r="B11" s="11" t="s">
        <v>7</v>
      </c>
      <c r="C11" s="14">
        <v>102486</v>
      </c>
      <c r="D11" s="14">
        <v>49325</v>
      </c>
      <c r="E11" s="14">
        <v>53161</v>
      </c>
      <c r="F11" s="13">
        <v>2484</v>
      </c>
      <c r="G11" s="13">
        <v>1558</v>
      </c>
      <c r="H11" s="14">
        <v>45144</v>
      </c>
      <c r="I11" s="14">
        <v>49663</v>
      </c>
      <c r="J11" s="14">
        <v>279</v>
      </c>
      <c r="K11" s="13">
        <v>151</v>
      </c>
      <c r="L11" s="14">
        <v>3207</v>
      </c>
    </row>
    <row r="12" spans="1:12" s="22" customFormat="1" ht="10.5" customHeight="1">
      <c r="A12" s="211" t="s">
        <v>21</v>
      </c>
      <c r="B12" s="212"/>
      <c r="C12" s="23">
        <v>126802</v>
      </c>
      <c r="D12" s="24">
        <v>72278</v>
      </c>
      <c r="E12" s="24">
        <v>54524</v>
      </c>
      <c r="F12" s="24">
        <v>9901</v>
      </c>
      <c r="G12" s="24">
        <v>3833</v>
      </c>
      <c r="H12" s="24">
        <v>60040</v>
      </c>
      <c r="I12" s="24">
        <v>48742</v>
      </c>
      <c r="J12" s="24">
        <v>52</v>
      </c>
      <c r="K12" s="24">
        <v>151</v>
      </c>
      <c r="L12" s="24">
        <v>4083</v>
      </c>
    </row>
    <row r="13" spans="1:12" s="5" customFormat="1" ht="10.5" customHeight="1">
      <c r="A13" s="10"/>
      <c r="B13" s="11" t="s">
        <v>5</v>
      </c>
      <c r="C13" s="14">
        <v>28847</v>
      </c>
      <c r="D13" s="13">
        <v>22177</v>
      </c>
      <c r="E13" s="13">
        <v>6670</v>
      </c>
      <c r="F13" s="13">
        <v>7001</v>
      </c>
      <c r="G13" s="13">
        <v>1999</v>
      </c>
      <c r="H13" s="13">
        <v>14506</v>
      </c>
      <c r="I13" s="13">
        <v>4231</v>
      </c>
      <c r="J13" s="13">
        <v>20</v>
      </c>
      <c r="K13" s="13" t="s">
        <v>15</v>
      </c>
      <c r="L13" s="13">
        <v>1090</v>
      </c>
    </row>
    <row r="14" spans="1:12" s="5" customFormat="1" ht="10.5" customHeight="1">
      <c r="A14" s="10"/>
      <c r="B14" s="11" t="s">
        <v>6</v>
      </c>
      <c r="C14" s="14">
        <v>3935</v>
      </c>
      <c r="D14" s="13">
        <v>1704</v>
      </c>
      <c r="E14" s="13">
        <v>2231</v>
      </c>
      <c r="F14" s="13">
        <v>416</v>
      </c>
      <c r="G14" s="13">
        <v>276</v>
      </c>
      <c r="H14" s="13">
        <v>1164</v>
      </c>
      <c r="I14" s="13">
        <v>1847</v>
      </c>
      <c r="J14" s="13" t="s">
        <v>15</v>
      </c>
      <c r="K14" s="13" t="s">
        <v>15</v>
      </c>
      <c r="L14" s="13">
        <v>232</v>
      </c>
    </row>
    <row r="15" spans="1:12" s="5" customFormat="1" ht="10.5" customHeight="1">
      <c r="A15" s="10"/>
      <c r="B15" s="11" t="s">
        <v>7</v>
      </c>
      <c r="C15" s="14">
        <v>94020</v>
      </c>
      <c r="D15" s="13">
        <v>48397</v>
      </c>
      <c r="E15" s="13">
        <v>45623</v>
      </c>
      <c r="F15" s="13">
        <v>2484</v>
      </c>
      <c r="G15" s="13">
        <v>1558</v>
      </c>
      <c r="H15" s="13">
        <v>44370</v>
      </c>
      <c r="I15" s="13">
        <v>42664</v>
      </c>
      <c r="J15" s="13">
        <v>32</v>
      </c>
      <c r="K15" s="13">
        <v>151</v>
      </c>
      <c r="L15" s="13">
        <v>2761</v>
      </c>
    </row>
    <row r="16" spans="1:12" s="22" customFormat="1" ht="10.5" customHeight="1">
      <c r="A16" s="211" t="s">
        <v>24</v>
      </c>
      <c r="B16" s="212"/>
      <c r="C16" s="23">
        <v>9505</v>
      </c>
      <c r="D16" s="24">
        <v>1041</v>
      </c>
      <c r="E16" s="24">
        <v>8464</v>
      </c>
      <c r="F16" s="24" t="s">
        <v>15</v>
      </c>
      <c r="G16" s="24" t="s">
        <v>15</v>
      </c>
      <c r="H16" s="24">
        <v>887</v>
      </c>
      <c r="I16" s="24">
        <v>7839</v>
      </c>
      <c r="J16" s="24">
        <v>333</v>
      </c>
      <c r="K16" s="24" t="s">
        <v>15</v>
      </c>
      <c r="L16" s="24">
        <v>446</v>
      </c>
    </row>
    <row r="17" spans="1:12" s="5" customFormat="1" ht="10.5" customHeight="1">
      <c r="A17" s="20"/>
      <c r="B17" s="11" t="s">
        <v>26</v>
      </c>
      <c r="C17" s="14">
        <v>523</v>
      </c>
      <c r="D17" s="13">
        <v>102</v>
      </c>
      <c r="E17" s="13">
        <v>421</v>
      </c>
      <c r="F17" s="13" t="s">
        <v>15</v>
      </c>
      <c r="G17" s="13" t="s">
        <v>15</v>
      </c>
      <c r="H17" s="13">
        <v>102</v>
      </c>
      <c r="I17" s="13">
        <v>400</v>
      </c>
      <c r="J17" s="13">
        <v>21</v>
      </c>
      <c r="K17" s="13" t="s">
        <v>15</v>
      </c>
      <c r="L17" s="13" t="s">
        <v>15</v>
      </c>
    </row>
    <row r="18" spans="1:12" s="5" customFormat="1" ht="10.5" customHeight="1">
      <c r="A18" s="10"/>
      <c r="B18" s="11" t="s">
        <v>6</v>
      </c>
      <c r="C18" s="14">
        <v>516</v>
      </c>
      <c r="D18" s="13">
        <v>11</v>
      </c>
      <c r="E18" s="13">
        <v>505</v>
      </c>
      <c r="F18" s="13" t="s">
        <v>15</v>
      </c>
      <c r="G18" s="13" t="s">
        <v>15</v>
      </c>
      <c r="H18" s="13">
        <v>11</v>
      </c>
      <c r="I18" s="13">
        <v>440</v>
      </c>
      <c r="J18" s="13">
        <v>65</v>
      </c>
      <c r="K18" s="13" t="s">
        <v>15</v>
      </c>
      <c r="L18" s="13" t="s">
        <v>15</v>
      </c>
    </row>
    <row r="19" spans="1:12" s="5" customFormat="1" ht="10.5" customHeight="1">
      <c r="A19" s="10"/>
      <c r="B19" s="11" t="s">
        <v>7</v>
      </c>
      <c r="C19" s="14">
        <v>8466</v>
      </c>
      <c r="D19" s="13">
        <v>928</v>
      </c>
      <c r="E19" s="13">
        <v>7538</v>
      </c>
      <c r="F19" s="13" t="s">
        <v>15</v>
      </c>
      <c r="G19" s="13" t="s">
        <v>15</v>
      </c>
      <c r="H19" s="13">
        <v>774</v>
      </c>
      <c r="I19" s="13">
        <v>6999</v>
      </c>
      <c r="J19" s="13">
        <v>247</v>
      </c>
      <c r="K19" s="13" t="s">
        <v>15</v>
      </c>
      <c r="L19" s="13">
        <v>446</v>
      </c>
    </row>
    <row r="20" spans="1:12" s="5" customFormat="1" ht="10.5" customHeight="1">
      <c r="A20" s="10"/>
      <c r="B20" s="11"/>
      <c r="C20" s="7"/>
    </row>
    <row r="21" spans="1:12" s="5" customFormat="1" ht="10.5" customHeight="1">
      <c r="A21" s="20"/>
      <c r="B21" s="21"/>
      <c r="C21" s="224" t="s">
        <v>14</v>
      </c>
      <c r="D21" s="225"/>
      <c r="E21" s="225"/>
      <c r="F21" s="225"/>
      <c r="G21" s="225"/>
      <c r="H21" s="225"/>
      <c r="I21" s="225"/>
      <c r="J21" s="225"/>
      <c r="K21" s="225"/>
      <c r="L21" s="225"/>
    </row>
    <row r="22" spans="1:12" s="22" customFormat="1" ht="10.5" customHeight="1">
      <c r="A22" s="211" t="s">
        <v>23</v>
      </c>
      <c r="B22" s="212"/>
      <c r="C22" s="23">
        <v>132286</v>
      </c>
      <c r="D22" s="24">
        <v>70570</v>
      </c>
      <c r="E22" s="24">
        <v>61716</v>
      </c>
      <c r="F22" s="24">
        <v>9901</v>
      </c>
      <c r="G22" s="24">
        <v>3833</v>
      </c>
      <c r="H22" s="24">
        <v>58178</v>
      </c>
      <c r="I22" s="24">
        <v>55314</v>
      </c>
      <c r="J22" s="24">
        <v>385</v>
      </c>
      <c r="K22" s="24">
        <v>151</v>
      </c>
      <c r="L22" s="24">
        <v>4524</v>
      </c>
    </row>
    <row r="23" spans="1:12" s="5" customFormat="1" ht="10.5" customHeight="1">
      <c r="A23" s="10"/>
      <c r="B23" s="11" t="s">
        <v>5</v>
      </c>
      <c r="C23" s="14">
        <v>28602</v>
      </c>
      <c r="D23" s="13">
        <v>21705</v>
      </c>
      <c r="E23" s="13">
        <v>6897</v>
      </c>
      <c r="F23" s="13">
        <v>7001</v>
      </c>
      <c r="G23" s="13">
        <v>1999</v>
      </c>
      <c r="H23" s="13">
        <v>14034</v>
      </c>
      <c r="I23" s="13">
        <v>4437</v>
      </c>
      <c r="J23" s="13">
        <v>41</v>
      </c>
      <c r="K23" s="13" t="s">
        <v>15</v>
      </c>
      <c r="L23" s="13">
        <v>1090</v>
      </c>
    </row>
    <row r="24" spans="1:12" s="5" customFormat="1" ht="10.5" customHeight="1">
      <c r="A24" s="10"/>
      <c r="B24" s="11" t="s">
        <v>6</v>
      </c>
      <c r="C24" s="14">
        <v>4451</v>
      </c>
      <c r="D24" s="13">
        <v>1715</v>
      </c>
      <c r="E24" s="13">
        <v>2736</v>
      </c>
      <c r="F24" s="13">
        <v>416</v>
      </c>
      <c r="G24" s="13">
        <v>276</v>
      </c>
      <c r="H24" s="13">
        <v>1175</v>
      </c>
      <c r="I24" s="13">
        <v>2287</v>
      </c>
      <c r="J24" s="13">
        <v>65</v>
      </c>
      <c r="K24" s="13" t="s">
        <v>15</v>
      </c>
      <c r="L24" s="13">
        <v>232</v>
      </c>
    </row>
    <row r="25" spans="1:12" s="5" customFormat="1" ht="10.5" customHeight="1">
      <c r="A25" s="10"/>
      <c r="B25" s="11" t="s">
        <v>7</v>
      </c>
      <c r="C25" s="14">
        <v>99233</v>
      </c>
      <c r="D25" s="13">
        <v>47150</v>
      </c>
      <c r="E25" s="13">
        <v>52083</v>
      </c>
      <c r="F25" s="13">
        <v>2484</v>
      </c>
      <c r="G25" s="13">
        <v>1558</v>
      </c>
      <c r="H25" s="13">
        <v>42969</v>
      </c>
      <c r="I25" s="13">
        <v>48590</v>
      </c>
      <c r="J25" s="13">
        <v>279</v>
      </c>
      <c r="K25" s="13">
        <v>151</v>
      </c>
      <c r="L25" s="13">
        <v>3202</v>
      </c>
    </row>
    <row r="26" spans="1:12" s="22" customFormat="1" ht="10.5" customHeight="1">
      <c r="A26" s="211" t="s">
        <v>25</v>
      </c>
      <c r="B26" s="212"/>
      <c r="C26" s="23">
        <v>123063</v>
      </c>
      <c r="D26" s="24">
        <v>69636</v>
      </c>
      <c r="E26" s="24">
        <v>53427</v>
      </c>
      <c r="F26" s="24">
        <v>9901</v>
      </c>
      <c r="G26" s="24">
        <v>3833</v>
      </c>
      <c r="H26" s="24">
        <v>57398</v>
      </c>
      <c r="I26" s="24">
        <v>47645</v>
      </c>
      <c r="J26" s="24">
        <v>52</v>
      </c>
      <c r="K26" s="24">
        <v>151</v>
      </c>
      <c r="L26" s="24">
        <v>4083</v>
      </c>
    </row>
    <row r="27" spans="1:12" s="5" customFormat="1" ht="10.5" customHeight="1">
      <c r="A27" s="10"/>
      <c r="B27" s="11" t="s">
        <v>5</v>
      </c>
      <c r="C27" s="14">
        <v>28079</v>
      </c>
      <c r="D27" s="13">
        <v>21603</v>
      </c>
      <c r="E27" s="13">
        <v>6476</v>
      </c>
      <c r="F27" s="13">
        <v>7001</v>
      </c>
      <c r="G27" s="13">
        <v>1999</v>
      </c>
      <c r="H27" s="13">
        <v>13932</v>
      </c>
      <c r="I27" s="13">
        <v>4037</v>
      </c>
      <c r="J27" s="13">
        <v>20</v>
      </c>
      <c r="K27" s="13" t="s">
        <v>15</v>
      </c>
      <c r="L27" s="13">
        <v>1090</v>
      </c>
    </row>
    <row r="28" spans="1:12" s="5" customFormat="1" ht="10.5" customHeight="1">
      <c r="A28" s="10"/>
      <c r="B28" s="11" t="s">
        <v>6</v>
      </c>
      <c r="C28" s="14">
        <v>3935</v>
      </c>
      <c r="D28" s="13">
        <v>1704</v>
      </c>
      <c r="E28" s="13">
        <v>2231</v>
      </c>
      <c r="F28" s="13">
        <v>416</v>
      </c>
      <c r="G28" s="13">
        <v>276</v>
      </c>
      <c r="H28" s="13">
        <v>1164</v>
      </c>
      <c r="I28" s="13">
        <v>1847</v>
      </c>
      <c r="J28" s="13" t="s">
        <v>15</v>
      </c>
      <c r="K28" s="13" t="s">
        <v>15</v>
      </c>
      <c r="L28" s="13">
        <v>232</v>
      </c>
    </row>
    <row r="29" spans="1:12" s="5" customFormat="1" ht="10.5" customHeight="1">
      <c r="A29" s="10"/>
      <c r="B29" s="11" t="s">
        <v>7</v>
      </c>
      <c r="C29" s="14">
        <v>91049</v>
      </c>
      <c r="D29" s="13">
        <v>46329</v>
      </c>
      <c r="E29" s="13">
        <v>44720</v>
      </c>
      <c r="F29" s="13">
        <v>2484</v>
      </c>
      <c r="G29" s="13">
        <v>1558</v>
      </c>
      <c r="H29" s="13">
        <v>42302</v>
      </c>
      <c r="I29" s="13">
        <v>41761</v>
      </c>
      <c r="J29" s="13">
        <v>32</v>
      </c>
      <c r="K29" s="13">
        <v>151</v>
      </c>
      <c r="L29" s="13">
        <v>2761</v>
      </c>
    </row>
    <row r="30" spans="1:12" s="22" customFormat="1" ht="10.5" customHeight="1">
      <c r="A30" s="211" t="s">
        <v>24</v>
      </c>
      <c r="B30" s="212"/>
      <c r="C30" s="23">
        <v>9223</v>
      </c>
      <c r="D30" s="24">
        <v>934</v>
      </c>
      <c r="E30" s="24">
        <v>8289</v>
      </c>
      <c r="F30" s="26" t="s">
        <v>19</v>
      </c>
      <c r="G30" s="26" t="s">
        <v>19</v>
      </c>
      <c r="H30" s="24">
        <v>780</v>
      </c>
      <c r="I30" s="24">
        <v>7669</v>
      </c>
      <c r="J30" s="24">
        <v>333</v>
      </c>
      <c r="K30" s="26" t="s">
        <v>19</v>
      </c>
      <c r="L30" s="24">
        <v>441</v>
      </c>
    </row>
    <row r="31" spans="1:12" s="5" customFormat="1" ht="10.5" customHeight="1">
      <c r="A31" s="10"/>
      <c r="B31" s="11" t="s">
        <v>5</v>
      </c>
      <c r="C31" s="14">
        <v>523</v>
      </c>
      <c r="D31" s="13">
        <v>102</v>
      </c>
      <c r="E31" s="13">
        <v>421</v>
      </c>
      <c r="F31" s="15" t="s">
        <v>15</v>
      </c>
      <c r="G31" s="15" t="s">
        <v>15</v>
      </c>
      <c r="H31" s="13">
        <v>102</v>
      </c>
      <c r="I31" s="13">
        <v>400</v>
      </c>
      <c r="J31" s="13">
        <v>21</v>
      </c>
      <c r="K31" s="15" t="s">
        <v>15</v>
      </c>
      <c r="L31" s="15" t="s">
        <v>15</v>
      </c>
    </row>
    <row r="32" spans="1:12" s="5" customFormat="1" ht="10.5" customHeight="1">
      <c r="A32" s="10"/>
      <c r="B32" s="11" t="s">
        <v>6</v>
      </c>
      <c r="C32" s="14">
        <v>516</v>
      </c>
      <c r="D32" s="13">
        <v>11</v>
      </c>
      <c r="E32" s="13">
        <v>505</v>
      </c>
      <c r="F32" s="15" t="s">
        <v>15</v>
      </c>
      <c r="G32" s="15" t="s">
        <v>15</v>
      </c>
      <c r="H32" s="13">
        <v>11</v>
      </c>
      <c r="I32" s="13">
        <v>440</v>
      </c>
      <c r="J32" s="13">
        <v>65</v>
      </c>
      <c r="K32" s="15" t="s">
        <v>15</v>
      </c>
      <c r="L32" s="15" t="s">
        <v>15</v>
      </c>
    </row>
    <row r="33" spans="1:12" s="5" customFormat="1" ht="10.5" customHeight="1">
      <c r="A33" s="10"/>
      <c r="B33" s="11" t="s">
        <v>7</v>
      </c>
      <c r="C33" s="14">
        <v>8184</v>
      </c>
      <c r="D33" s="13">
        <v>821</v>
      </c>
      <c r="E33" s="13">
        <v>7363</v>
      </c>
      <c r="F33" s="15" t="s">
        <v>15</v>
      </c>
      <c r="G33" s="15" t="s">
        <v>15</v>
      </c>
      <c r="H33" s="13">
        <v>667</v>
      </c>
      <c r="I33" s="13">
        <v>6829</v>
      </c>
      <c r="J33" s="13">
        <v>247</v>
      </c>
      <c r="K33" s="15" t="s">
        <v>15</v>
      </c>
      <c r="L33" s="13">
        <v>441</v>
      </c>
    </row>
    <row r="34" spans="1:12" s="5" customFormat="1" ht="10.5" customHeight="1">
      <c r="A34" s="10"/>
      <c r="B34" s="11"/>
      <c r="C34" s="7"/>
    </row>
    <row r="35" spans="1:12" s="22" customFormat="1" ht="10.5" customHeight="1">
      <c r="A35" s="20"/>
      <c r="B35" s="21"/>
      <c r="C35" s="224" t="s">
        <v>13</v>
      </c>
      <c r="D35" s="225"/>
      <c r="E35" s="225"/>
      <c r="F35" s="225"/>
      <c r="G35" s="225"/>
      <c r="H35" s="225"/>
      <c r="I35" s="225"/>
      <c r="J35" s="225"/>
      <c r="K35" s="225"/>
      <c r="L35" s="225"/>
    </row>
    <row r="36" spans="1:12" s="22" customFormat="1" ht="10.5" customHeight="1">
      <c r="A36" s="211" t="s">
        <v>23</v>
      </c>
      <c r="B36" s="212"/>
      <c r="C36" s="23">
        <v>4021</v>
      </c>
      <c r="D36" s="24">
        <v>2749</v>
      </c>
      <c r="E36" s="24">
        <v>1272</v>
      </c>
      <c r="F36" s="26" t="s">
        <v>19</v>
      </c>
      <c r="G36" s="26" t="s">
        <v>19</v>
      </c>
      <c r="H36" s="24">
        <v>2749</v>
      </c>
      <c r="I36" s="24">
        <v>1267</v>
      </c>
      <c r="J36" s="26" t="s">
        <v>19</v>
      </c>
      <c r="K36" s="26" t="s">
        <v>19</v>
      </c>
      <c r="L36" s="26">
        <v>5</v>
      </c>
    </row>
    <row r="37" spans="1:12" s="5" customFormat="1" ht="10.5" customHeight="1">
      <c r="A37" s="10"/>
      <c r="B37" s="11" t="s">
        <v>5</v>
      </c>
      <c r="C37" s="14">
        <v>768</v>
      </c>
      <c r="D37" s="13">
        <v>574</v>
      </c>
      <c r="E37" s="13">
        <v>194</v>
      </c>
      <c r="F37" s="15" t="s">
        <v>15</v>
      </c>
      <c r="G37" s="15" t="s">
        <v>15</v>
      </c>
      <c r="H37" s="13">
        <v>574</v>
      </c>
      <c r="I37" s="13">
        <v>194</v>
      </c>
      <c r="J37" s="15" t="s">
        <v>15</v>
      </c>
      <c r="K37" s="15" t="s">
        <v>15</v>
      </c>
      <c r="L37" s="15" t="s">
        <v>15</v>
      </c>
    </row>
    <row r="38" spans="1:12" s="5" customFormat="1" ht="10.5" customHeight="1">
      <c r="A38" s="10"/>
      <c r="B38" s="11" t="s">
        <v>6</v>
      </c>
      <c r="C38" s="14" t="s">
        <v>15</v>
      </c>
      <c r="D38" s="13" t="s">
        <v>15</v>
      </c>
      <c r="E38" s="13" t="s">
        <v>15</v>
      </c>
      <c r="F38" s="15" t="s">
        <v>15</v>
      </c>
      <c r="G38" s="15" t="s">
        <v>15</v>
      </c>
      <c r="H38" s="13" t="s">
        <v>15</v>
      </c>
      <c r="I38" s="13" t="s">
        <v>15</v>
      </c>
      <c r="J38" s="15" t="s">
        <v>15</v>
      </c>
      <c r="K38" s="15" t="s">
        <v>15</v>
      </c>
      <c r="L38" s="15" t="s">
        <v>15</v>
      </c>
    </row>
    <row r="39" spans="1:12" s="5" customFormat="1" ht="10.5" customHeight="1">
      <c r="A39" s="10"/>
      <c r="B39" s="11" t="s">
        <v>7</v>
      </c>
      <c r="C39" s="14">
        <v>3253</v>
      </c>
      <c r="D39" s="13">
        <v>2175</v>
      </c>
      <c r="E39" s="13">
        <v>1078</v>
      </c>
      <c r="F39" s="15" t="s">
        <v>15</v>
      </c>
      <c r="G39" s="15" t="s">
        <v>15</v>
      </c>
      <c r="H39" s="13">
        <v>2175</v>
      </c>
      <c r="I39" s="13">
        <v>1073</v>
      </c>
      <c r="J39" s="15" t="s">
        <v>15</v>
      </c>
      <c r="K39" s="15" t="s">
        <v>15</v>
      </c>
      <c r="L39" s="15">
        <v>5</v>
      </c>
    </row>
    <row r="40" spans="1:12" s="22" customFormat="1" ht="10.5" customHeight="1">
      <c r="A40" s="211" t="s">
        <v>21</v>
      </c>
      <c r="B40" s="212"/>
      <c r="C40" s="25">
        <v>3739</v>
      </c>
      <c r="D40" s="26">
        <v>2642</v>
      </c>
      <c r="E40" s="26">
        <v>1097</v>
      </c>
      <c r="F40" s="26" t="s">
        <v>22</v>
      </c>
      <c r="G40" s="26" t="s">
        <v>22</v>
      </c>
      <c r="H40" s="26">
        <v>2642</v>
      </c>
      <c r="I40" s="26">
        <v>1097</v>
      </c>
      <c r="J40" s="26" t="s">
        <v>22</v>
      </c>
      <c r="K40" s="26" t="s">
        <v>22</v>
      </c>
      <c r="L40" s="26" t="s">
        <v>22</v>
      </c>
    </row>
    <row r="41" spans="1:12" s="5" customFormat="1" ht="10.5" customHeight="1">
      <c r="A41" s="10"/>
      <c r="B41" s="11" t="s">
        <v>5</v>
      </c>
      <c r="C41" s="16">
        <v>768</v>
      </c>
      <c r="D41" s="15">
        <v>574</v>
      </c>
      <c r="E41" s="15">
        <v>194</v>
      </c>
      <c r="F41" s="15" t="s">
        <v>15</v>
      </c>
      <c r="G41" s="15" t="s">
        <v>15</v>
      </c>
      <c r="H41" s="15">
        <v>574</v>
      </c>
      <c r="I41" s="15">
        <v>194</v>
      </c>
      <c r="J41" s="15" t="s">
        <v>15</v>
      </c>
      <c r="K41" s="15" t="s">
        <v>15</v>
      </c>
      <c r="L41" s="15" t="s">
        <v>15</v>
      </c>
    </row>
    <row r="42" spans="1:12" s="5" customFormat="1" ht="10.5" customHeight="1">
      <c r="A42" s="10"/>
      <c r="B42" s="11" t="s">
        <v>6</v>
      </c>
      <c r="C42" s="15" t="s">
        <v>15</v>
      </c>
      <c r="D42" s="15" t="s">
        <v>15</v>
      </c>
      <c r="E42" s="15" t="s">
        <v>15</v>
      </c>
      <c r="F42" s="15" t="s">
        <v>15</v>
      </c>
      <c r="G42" s="15" t="s">
        <v>15</v>
      </c>
      <c r="H42" s="15" t="s">
        <v>15</v>
      </c>
      <c r="I42" s="15" t="s">
        <v>15</v>
      </c>
      <c r="J42" s="15" t="s">
        <v>15</v>
      </c>
      <c r="K42" s="15" t="s">
        <v>15</v>
      </c>
      <c r="L42" s="15" t="s">
        <v>15</v>
      </c>
    </row>
    <row r="43" spans="1:12" s="5" customFormat="1" ht="10.5" customHeight="1">
      <c r="A43" s="10"/>
      <c r="B43" s="11" t="s">
        <v>7</v>
      </c>
      <c r="C43" s="16">
        <v>2971</v>
      </c>
      <c r="D43" s="15">
        <v>2068</v>
      </c>
      <c r="E43" s="15">
        <v>903</v>
      </c>
      <c r="F43" s="15" t="s">
        <v>15</v>
      </c>
      <c r="G43" s="15" t="s">
        <v>15</v>
      </c>
      <c r="H43" s="15">
        <v>2068</v>
      </c>
      <c r="I43" s="15">
        <v>903</v>
      </c>
      <c r="J43" s="15" t="s">
        <v>15</v>
      </c>
      <c r="K43" s="15" t="s">
        <v>15</v>
      </c>
      <c r="L43" s="15" t="s">
        <v>15</v>
      </c>
    </row>
    <row r="44" spans="1:12" s="22" customFormat="1" ht="10.5" customHeight="1">
      <c r="A44" s="211" t="s">
        <v>24</v>
      </c>
      <c r="B44" s="212"/>
      <c r="C44" s="25">
        <v>282</v>
      </c>
      <c r="D44" s="26">
        <v>107</v>
      </c>
      <c r="E44" s="26">
        <v>175</v>
      </c>
      <c r="F44" s="26" t="s">
        <v>19</v>
      </c>
      <c r="G44" s="26" t="s">
        <v>19</v>
      </c>
      <c r="H44" s="26">
        <v>107</v>
      </c>
      <c r="I44" s="26">
        <v>170</v>
      </c>
      <c r="J44" s="26" t="s">
        <v>19</v>
      </c>
      <c r="K44" s="26" t="s">
        <v>19</v>
      </c>
      <c r="L44" s="26">
        <v>5</v>
      </c>
    </row>
    <row r="45" spans="1:12" s="5" customFormat="1" ht="10.5" customHeight="1">
      <c r="A45" s="10"/>
      <c r="B45" s="11" t="s">
        <v>5</v>
      </c>
      <c r="C45" s="17" t="s">
        <v>16</v>
      </c>
      <c r="D45" s="15" t="s">
        <v>15</v>
      </c>
      <c r="E45" s="15" t="s">
        <v>15</v>
      </c>
      <c r="F45" s="15" t="s">
        <v>15</v>
      </c>
      <c r="G45" s="15" t="s">
        <v>15</v>
      </c>
      <c r="H45" s="15" t="s">
        <v>15</v>
      </c>
      <c r="I45" s="15" t="s">
        <v>15</v>
      </c>
      <c r="J45" s="15" t="s">
        <v>15</v>
      </c>
      <c r="K45" s="15" t="s">
        <v>15</v>
      </c>
      <c r="L45" s="15" t="s">
        <v>15</v>
      </c>
    </row>
    <row r="46" spans="1:12" s="5" customFormat="1" ht="10.5" customHeight="1">
      <c r="A46" s="10"/>
      <c r="B46" s="11" t="s">
        <v>6</v>
      </c>
      <c r="C46" s="17" t="s">
        <v>16</v>
      </c>
      <c r="D46" s="15" t="s">
        <v>15</v>
      </c>
      <c r="E46" s="15" t="s">
        <v>15</v>
      </c>
      <c r="F46" s="15" t="s">
        <v>15</v>
      </c>
      <c r="G46" s="15" t="s">
        <v>15</v>
      </c>
      <c r="H46" s="15" t="s">
        <v>19</v>
      </c>
      <c r="I46" s="15" t="s">
        <v>15</v>
      </c>
      <c r="J46" s="15" t="s">
        <v>15</v>
      </c>
      <c r="K46" s="15" t="s">
        <v>15</v>
      </c>
      <c r="L46" s="15" t="s">
        <v>15</v>
      </c>
    </row>
    <row r="47" spans="1:12" s="5" customFormat="1" ht="10.5" customHeight="1">
      <c r="A47" s="12"/>
      <c r="B47" s="12" t="s">
        <v>7</v>
      </c>
      <c r="C47" s="18">
        <v>282</v>
      </c>
      <c r="D47" s="19">
        <v>107</v>
      </c>
      <c r="E47" s="19">
        <v>175</v>
      </c>
      <c r="F47" s="19" t="s">
        <v>15</v>
      </c>
      <c r="G47" s="19" t="s">
        <v>15</v>
      </c>
      <c r="H47" s="19">
        <v>107</v>
      </c>
      <c r="I47" s="19">
        <v>170</v>
      </c>
      <c r="J47" s="19" t="s">
        <v>15</v>
      </c>
      <c r="K47" s="19" t="s">
        <v>15</v>
      </c>
      <c r="L47" s="19">
        <v>5</v>
      </c>
    </row>
    <row r="48" spans="1:12" s="5" customFormat="1" ht="10.5" customHeight="1">
      <c r="A48" s="7" t="s">
        <v>17</v>
      </c>
    </row>
  </sheetData>
  <mergeCells count="19">
    <mergeCell ref="C5:E5"/>
    <mergeCell ref="F5:G5"/>
    <mergeCell ref="H5:I5"/>
    <mergeCell ref="C35:L35"/>
    <mergeCell ref="C21:L21"/>
    <mergeCell ref="C7:L7"/>
    <mergeCell ref="J5:J6"/>
    <mergeCell ref="K5:K6"/>
    <mergeCell ref="L5:L6"/>
    <mergeCell ref="A44:B44"/>
    <mergeCell ref="A5:B6"/>
    <mergeCell ref="A40:B40"/>
    <mergeCell ref="A36:B36"/>
    <mergeCell ref="A30:B30"/>
    <mergeCell ref="A22:B22"/>
    <mergeCell ref="A26:B26"/>
    <mergeCell ref="A8:B8"/>
    <mergeCell ref="A12:B12"/>
    <mergeCell ref="A16:B16"/>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E9506-940D-42A2-9723-DDAAA8440A1D}">
  <dimension ref="A1:N74"/>
  <sheetViews>
    <sheetView zoomScaleNormal="100"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row r="2" spans="1:14" s="38" customFormat="1" ht="13.5" customHeight="1">
      <c r="A2" s="111" t="s">
        <v>69</v>
      </c>
      <c r="B2" s="111"/>
      <c r="C2" s="111"/>
      <c r="D2" s="111"/>
      <c r="E2" s="111"/>
      <c r="F2" s="111"/>
      <c r="G2" s="111"/>
      <c r="H2" s="111"/>
      <c r="I2" s="111"/>
      <c r="J2" s="111"/>
      <c r="K2" s="111"/>
      <c r="L2" s="111"/>
      <c r="M2" s="111"/>
    </row>
    <row r="3" spans="1:14" s="38" customFormat="1" ht="10.5" customHeight="1">
      <c r="A3" s="108"/>
      <c r="B3" s="108"/>
      <c r="C3" s="108"/>
      <c r="D3" s="108"/>
      <c r="E3" s="108"/>
      <c r="F3" s="108"/>
      <c r="G3" s="108"/>
      <c r="H3" s="108"/>
      <c r="I3" s="108"/>
      <c r="J3" s="108"/>
      <c r="K3" s="108"/>
      <c r="L3" s="108"/>
      <c r="M3" s="108"/>
    </row>
    <row r="4" spans="1:14" ht="10.5" customHeight="1">
      <c r="A4" s="109" t="s">
        <v>140</v>
      </c>
      <c r="B4" s="109"/>
      <c r="C4" s="109"/>
      <c r="D4" s="109"/>
      <c r="E4" s="109"/>
      <c r="F4" s="109"/>
      <c r="G4" s="109"/>
      <c r="H4" s="109"/>
      <c r="I4" s="109"/>
      <c r="J4" s="109"/>
      <c r="K4" s="109"/>
      <c r="L4" s="109"/>
      <c r="M4" s="109"/>
    </row>
    <row r="5" spans="1:14" ht="10.5" customHeight="1">
      <c r="A5" s="109" t="s">
        <v>139</v>
      </c>
      <c r="B5" s="110"/>
      <c r="C5" s="110"/>
      <c r="D5" s="110"/>
      <c r="E5" s="110"/>
      <c r="F5" s="110"/>
      <c r="G5" s="110"/>
      <c r="H5" s="110"/>
      <c r="I5" s="110"/>
      <c r="J5" s="110"/>
      <c r="K5" s="110"/>
      <c r="L5" s="110"/>
      <c r="M5" s="110"/>
    </row>
    <row r="6" spans="1:14" ht="6.75" customHeight="1">
      <c r="A6" s="110"/>
      <c r="B6" s="110"/>
      <c r="C6" s="110"/>
      <c r="D6" s="110"/>
      <c r="E6" s="110"/>
      <c r="F6" s="110"/>
      <c r="G6" s="110"/>
      <c r="H6" s="110"/>
      <c r="I6" s="110"/>
      <c r="J6" s="110"/>
      <c r="K6" s="110"/>
      <c r="L6" s="110"/>
      <c r="M6" s="110"/>
    </row>
    <row r="7" spans="1:14" s="2" customFormat="1" ht="13.5" customHeight="1">
      <c r="A7" s="111" t="s">
        <v>107</v>
      </c>
      <c r="B7" s="111"/>
      <c r="C7" s="111"/>
      <c r="D7" s="111"/>
      <c r="E7" s="111"/>
      <c r="F7" s="111"/>
      <c r="G7" s="111"/>
      <c r="H7" s="111"/>
      <c r="I7" s="111"/>
      <c r="J7" s="111"/>
      <c r="K7" s="111"/>
      <c r="L7" s="111"/>
      <c r="M7" s="111"/>
      <c r="N7" s="111"/>
    </row>
    <row r="8" spans="1:14" s="5" customFormat="1" ht="10.5" customHeight="1"/>
    <row r="9" spans="1:14" s="5" customFormat="1" ht="10.5" customHeight="1">
      <c r="B9" s="81"/>
      <c r="C9" s="81"/>
      <c r="D9" s="82"/>
      <c r="E9" s="81"/>
      <c r="F9" s="81"/>
      <c r="G9" s="81"/>
      <c r="H9" s="81"/>
      <c r="I9" s="81"/>
      <c r="J9" s="81"/>
      <c r="K9" s="81"/>
      <c r="L9" s="81"/>
      <c r="M9" s="81"/>
      <c r="N9" s="83" t="s">
        <v>284</v>
      </c>
    </row>
    <row r="10" spans="1:14" s="5" customFormat="1" ht="12" customHeight="1">
      <c r="A10" s="180" t="s">
        <v>1</v>
      </c>
      <c r="B10" s="181"/>
      <c r="C10" s="91"/>
      <c r="D10" s="87" t="s">
        <v>86</v>
      </c>
      <c r="E10" s="88"/>
      <c r="F10" s="184" t="s">
        <v>85</v>
      </c>
      <c r="G10" s="185"/>
      <c r="H10" s="186"/>
      <c r="I10" s="184" t="s">
        <v>84</v>
      </c>
      <c r="J10" s="185"/>
      <c r="K10" s="186"/>
      <c r="L10" s="187" t="s">
        <v>9</v>
      </c>
      <c r="M10" s="187" t="s">
        <v>83</v>
      </c>
      <c r="N10" s="177" t="s">
        <v>137</v>
      </c>
    </row>
    <row r="11" spans="1:14" s="5" customFormat="1" ht="12" customHeight="1">
      <c r="A11" s="182"/>
      <c r="B11" s="183"/>
      <c r="C11" s="89" t="s">
        <v>2</v>
      </c>
      <c r="D11" s="90" t="s">
        <v>3</v>
      </c>
      <c r="E11" s="89" t="s">
        <v>4</v>
      </c>
      <c r="F11" s="89" t="s">
        <v>2</v>
      </c>
      <c r="G11" s="89" t="s">
        <v>3</v>
      </c>
      <c r="H11" s="89" t="s">
        <v>4</v>
      </c>
      <c r="I11" s="89" t="s">
        <v>2</v>
      </c>
      <c r="J11" s="89" t="s">
        <v>3</v>
      </c>
      <c r="K11" s="89" t="s">
        <v>4</v>
      </c>
      <c r="L11" s="188"/>
      <c r="M11" s="188"/>
      <c r="N11" s="178"/>
    </row>
    <row r="12" spans="1:14" s="5" customFormat="1" ht="6" customHeight="1">
      <c r="A12" s="92"/>
      <c r="B12" s="92"/>
      <c r="C12" s="93"/>
      <c r="D12" s="92"/>
      <c r="E12" s="92"/>
      <c r="F12" s="92"/>
      <c r="G12" s="92"/>
      <c r="H12" s="92"/>
      <c r="I12" s="92"/>
      <c r="J12" s="92"/>
      <c r="K12" s="92"/>
      <c r="L12" s="94"/>
      <c r="M12" s="94"/>
      <c r="N12" s="94"/>
    </row>
    <row r="13" spans="1:14" s="5" customFormat="1" ht="10.5" customHeight="1">
      <c r="A13" s="95"/>
      <c r="B13" s="96"/>
      <c r="C13" s="175" t="s">
        <v>279</v>
      </c>
      <c r="D13" s="176"/>
      <c r="E13" s="176"/>
      <c r="F13" s="176"/>
      <c r="G13" s="176"/>
      <c r="H13" s="176"/>
      <c r="I13" s="176"/>
      <c r="J13" s="176"/>
      <c r="K13" s="176"/>
      <c r="L13" s="176"/>
      <c r="M13" s="176"/>
      <c r="N13" s="176"/>
    </row>
    <row r="14" spans="1:14" s="5" customFormat="1" ht="6" customHeight="1">
      <c r="A14" s="95"/>
      <c r="B14" s="97"/>
      <c r="C14" s="98"/>
      <c r="D14" s="59"/>
      <c r="E14" s="59"/>
      <c r="F14" s="59"/>
      <c r="G14" s="59"/>
      <c r="H14" s="59"/>
      <c r="I14" s="59"/>
      <c r="J14" s="59"/>
      <c r="K14" s="59"/>
      <c r="L14" s="59"/>
      <c r="M14" s="59"/>
      <c r="N14" s="59"/>
    </row>
    <row r="15" spans="1:14" s="22" customFormat="1" ht="10.5" customHeight="1">
      <c r="A15" s="173" t="s">
        <v>2</v>
      </c>
      <c r="B15" s="179"/>
      <c r="C15" s="99">
        <f t="shared" ref="C15:N15" si="0">C20+C25</f>
        <v>147528</v>
      </c>
      <c r="D15" s="99">
        <f t="shared" si="0"/>
        <v>76225</v>
      </c>
      <c r="E15" s="99">
        <f t="shared" si="0"/>
        <v>71303</v>
      </c>
      <c r="F15" s="99">
        <f t="shared" si="0"/>
        <v>16536</v>
      </c>
      <c r="G15" s="99">
        <f t="shared" si="0"/>
        <v>10829</v>
      </c>
      <c r="H15" s="99">
        <f t="shared" si="0"/>
        <v>5707</v>
      </c>
      <c r="I15" s="99">
        <f t="shared" si="0"/>
        <v>128126</v>
      </c>
      <c r="J15" s="99">
        <f t="shared" si="0"/>
        <v>64004</v>
      </c>
      <c r="K15" s="99">
        <f t="shared" si="0"/>
        <v>64122</v>
      </c>
      <c r="L15" s="99">
        <f t="shared" si="0"/>
        <v>68</v>
      </c>
      <c r="M15" s="99">
        <f t="shared" si="0"/>
        <v>92</v>
      </c>
      <c r="N15" s="99">
        <f t="shared" si="0"/>
        <v>2706</v>
      </c>
    </row>
    <row r="16" spans="1:14" s="5" customFormat="1" ht="10.5" customHeight="1">
      <c r="A16" s="95"/>
      <c r="B16" s="97" t="s">
        <v>5</v>
      </c>
      <c r="C16" s="100">
        <f t="shared" ref="C16:N16" si="1">C21+C26</f>
        <v>28860</v>
      </c>
      <c r="D16" s="100">
        <f t="shared" si="1"/>
        <v>20897</v>
      </c>
      <c r="E16" s="100">
        <f t="shared" si="1"/>
        <v>7963</v>
      </c>
      <c r="F16" s="100">
        <f t="shared" si="1"/>
        <v>10995</v>
      </c>
      <c r="G16" s="100">
        <f t="shared" si="1"/>
        <v>7830</v>
      </c>
      <c r="H16" s="100">
        <f t="shared" si="1"/>
        <v>3165</v>
      </c>
      <c r="I16" s="100">
        <f t="shared" si="1"/>
        <v>16946</v>
      </c>
      <c r="J16" s="100">
        <f t="shared" si="1"/>
        <v>12568</v>
      </c>
      <c r="K16" s="100">
        <f t="shared" si="1"/>
        <v>4378</v>
      </c>
      <c r="L16" s="100">
        <f t="shared" si="1"/>
        <v>15</v>
      </c>
      <c r="M16" s="100">
        <f t="shared" si="1"/>
        <v>0</v>
      </c>
      <c r="N16" s="100">
        <f t="shared" si="1"/>
        <v>904</v>
      </c>
    </row>
    <row r="17" spans="1:14" s="5" customFormat="1" ht="10.5" customHeight="1">
      <c r="A17" s="95"/>
      <c r="B17" s="97" t="s">
        <v>6</v>
      </c>
      <c r="C17" s="100">
        <f t="shared" ref="C17:N17" si="2">C22+C27</f>
        <v>4592</v>
      </c>
      <c r="D17" s="100">
        <f t="shared" si="2"/>
        <v>1851</v>
      </c>
      <c r="E17" s="100">
        <f t="shared" si="2"/>
        <v>2741</v>
      </c>
      <c r="F17" s="100">
        <f t="shared" si="2"/>
        <v>814</v>
      </c>
      <c r="G17" s="100">
        <f t="shared" si="2"/>
        <v>424</v>
      </c>
      <c r="H17" s="100">
        <f t="shared" si="2"/>
        <v>390</v>
      </c>
      <c r="I17" s="100">
        <f t="shared" si="2"/>
        <v>3717</v>
      </c>
      <c r="J17" s="100">
        <f t="shared" si="2"/>
        <v>1402</v>
      </c>
      <c r="K17" s="100">
        <f t="shared" si="2"/>
        <v>2315</v>
      </c>
      <c r="L17" s="100">
        <f t="shared" si="2"/>
        <v>0</v>
      </c>
      <c r="M17" s="100">
        <f t="shared" si="2"/>
        <v>0</v>
      </c>
      <c r="N17" s="100">
        <f t="shared" si="2"/>
        <v>61</v>
      </c>
    </row>
    <row r="18" spans="1:14" s="5" customFormat="1" ht="10.5" customHeight="1">
      <c r="A18" s="95"/>
      <c r="B18" s="97" t="s">
        <v>7</v>
      </c>
      <c r="C18" s="100">
        <f t="shared" ref="C18:N18" si="3">C23+C28</f>
        <v>114076</v>
      </c>
      <c r="D18" s="100">
        <f t="shared" si="3"/>
        <v>53477</v>
      </c>
      <c r="E18" s="100">
        <f t="shared" si="3"/>
        <v>60599</v>
      </c>
      <c r="F18" s="100">
        <f t="shared" si="3"/>
        <v>4727</v>
      </c>
      <c r="G18" s="100">
        <f t="shared" si="3"/>
        <v>2575</v>
      </c>
      <c r="H18" s="100">
        <f t="shared" si="3"/>
        <v>2152</v>
      </c>
      <c r="I18" s="100">
        <f t="shared" si="3"/>
        <v>107463</v>
      </c>
      <c r="J18" s="100">
        <f t="shared" si="3"/>
        <v>50034</v>
      </c>
      <c r="K18" s="100">
        <f t="shared" si="3"/>
        <v>57429</v>
      </c>
      <c r="L18" s="100">
        <f t="shared" si="3"/>
        <v>53</v>
      </c>
      <c r="M18" s="100">
        <f t="shared" si="3"/>
        <v>92</v>
      </c>
      <c r="N18" s="100">
        <f t="shared" si="3"/>
        <v>1741</v>
      </c>
    </row>
    <row r="19" spans="1:14" s="5" customFormat="1" ht="6" customHeight="1">
      <c r="A19" s="95"/>
      <c r="B19" s="97"/>
      <c r="C19" s="101"/>
      <c r="D19" s="58"/>
      <c r="E19" s="58"/>
      <c r="F19" s="58"/>
      <c r="G19" s="58"/>
      <c r="H19" s="58"/>
      <c r="I19" s="58"/>
      <c r="J19" s="58"/>
      <c r="K19" s="58"/>
      <c r="L19" s="58"/>
      <c r="M19" s="58"/>
      <c r="N19" s="58"/>
    </row>
    <row r="20" spans="1:14" s="22" customFormat="1" ht="10.5" customHeight="1">
      <c r="A20" s="173" t="s">
        <v>21</v>
      </c>
      <c r="B20" s="174"/>
      <c r="C20" s="99">
        <f t="shared" ref="C20:N20" si="4">SUM(C21:C23)</f>
        <v>144760</v>
      </c>
      <c r="D20" s="99">
        <f t="shared" si="4"/>
        <v>75768</v>
      </c>
      <c r="E20" s="99">
        <f t="shared" si="4"/>
        <v>68992</v>
      </c>
      <c r="F20" s="99">
        <f t="shared" si="4"/>
        <v>16536</v>
      </c>
      <c r="G20" s="99">
        <f t="shared" si="4"/>
        <v>10829</v>
      </c>
      <c r="H20" s="99">
        <f t="shared" si="4"/>
        <v>5707</v>
      </c>
      <c r="I20" s="99">
        <f t="shared" si="4"/>
        <v>125432</v>
      </c>
      <c r="J20" s="99">
        <f t="shared" si="4"/>
        <v>63553</v>
      </c>
      <c r="K20" s="99">
        <f t="shared" si="4"/>
        <v>61879</v>
      </c>
      <c r="L20" s="99">
        <f t="shared" si="4"/>
        <v>20</v>
      </c>
      <c r="M20" s="99">
        <f t="shared" si="4"/>
        <v>92</v>
      </c>
      <c r="N20" s="99">
        <f t="shared" si="4"/>
        <v>2680</v>
      </c>
    </row>
    <row r="21" spans="1:14" s="5" customFormat="1" ht="10.5" customHeight="1">
      <c r="A21" s="95"/>
      <c r="B21" s="97" t="s">
        <v>5</v>
      </c>
      <c r="C21" s="100">
        <f t="shared" ref="C21:N21" si="5">SUM(C38,C55)</f>
        <v>28860</v>
      </c>
      <c r="D21" s="100">
        <f t="shared" si="5"/>
        <v>20897</v>
      </c>
      <c r="E21" s="100">
        <f t="shared" si="5"/>
        <v>7963</v>
      </c>
      <c r="F21" s="100">
        <f t="shared" si="5"/>
        <v>10995</v>
      </c>
      <c r="G21" s="100">
        <f t="shared" si="5"/>
        <v>7830</v>
      </c>
      <c r="H21" s="100">
        <f t="shared" si="5"/>
        <v>3165</v>
      </c>
      <c r="I21" s="100">
        <f t="shared" si="5"/>
        <v>16946</v>
      </c>
      <c r="J21" s="100">
        <f t="shared" si="5"/>
        <v>12568</v>
      </c>
      <c r="K21" s="100">
        <f t="shared" si="5"/>
        <v>4378</v>
      </c>
      <c r="L21" s="100">
        <f t="shared" si="5"/>
        <v>15</v>
      </c>
      <c r="M21" s="100">
        <f t="shared" si="5"/>
        <v>0</v>
      </c>
      <c r="N21" s="100">
        <f t="shared" si="5"/>
        <v>904</v>
      </c>
    </row>
    <row r="22" spans="1:14" s="5" customFormat="1" ht="10.5" customHeight="1">
      <c r="A22" s="95"/>
      <c r="B22" s="97" t="s">
        <v>6</v>
      </c>
      <c r="C22" s="100">
        <f t="shared" ref="C22:N22" si="6">SUM(C39,C56)</f>
        <v>4592</v>
      </c>
      <c r="D22" s="100">
        <f t="shared" si="6"/>
        <v>1851</v>
      </c>
      <c r="E22" s="100">
        <f t="shared" si="6"/>
        <v>2741</v>
      </c>
      <c r="F22" s="100">
        <f t="shared" si="6"/>
        <v>814</v>
      </c>
      <c r="G22" s="100">
        <f t="shared" si="6"/>
        <v>424</v>
      </c>
      <c r="H22" s="100">
        <f t="shared" si="6"/>
        <v>390</v>
      </c>
      <c r="I22" s="100">
        <f t="shared" si="6"/>
        <v>3717</v>
      </c>
      <c r="J22" s="100">
        <f t="shared" si="6"/>
        <v>1402</v>
      </c>
      <c r="K22" s="100">
        <f t="shared" si="6"/>
        <v>2315</v>
      </c>
      <c r="L22" s="100">
        <f t="shared" si="6"/>
        <v>0</v>
      </c>
      <c r="M22" s="100">
        <f t="shared" si="6"/>
        <v>0</v>
      </c>
      <c r="N22" s="100">
        <f t="shared" si="6"/>
        <v>61</v>
      </c>
    </row>
    <row r="23" spans="1:14" s="5" customFormat="1" ht="10.5" customHeight="1">
      <c r="A23" s="95"/>
      <c r="B23" s="97" t="s">
        <v>7</v>
      </c>
      <c r="C23" s="100">
        <f t="shared" ref="C23:N23" si="7">SUM(C40,C57)</f>
        <v>111308</v>
      </c>
      <c r="D23" s="100">
        <f t="shared" si="7"/>
        <v>53020</v>
      </c>
      <c r="E23" s="100">
        <f t="shared" si="7"/>
        <v>58288</v>
      </c>
      <c r="F23" s="100">
        <f t="shared" si="7"/>
        <v>4727</v>
      </c>
      <c r="G23" s="100">
        <f t="shared" si="7"/>
        <v>2575</v>
      </c>
      <c r="H23" s="100">
        <f t="shared" si="7"/>
        <v>2152</v>
      </c>
      <c r="I23" s="100">
        <f t="shared" si="7"/>
        <v>104769</v>
      </c>
      <c r="J23" s="100">
        <f t="shared" si="7"/>
        <v>49583</v>
      </c>
      <c r="K23" s="100">
        <f t="shared" si="7"/>
        <v>55186</v>
      </c>
      <c r="L23" s="100">
        <f t="shared" si="7"/>
        <v>5</v>
      </c>
      <c r="M23" s="100">
        <f t="shared" si="7"/>
        <v>92</v>
      </c>
      <c r="N23" s="100">
        <f t="shared" si="7"/>
        <v>1715</v>
      </c>
    </row>
    <row r="24" spans="1:14" s="5" customFormat="1" ht="6" customHeight="1">
      <c r="A24" s="95"/>
      <c r="B24" s="97"/>
      <c r="C24" s="101"/>
      <c r="D24" s="58"/>
      <c r="E24" s="58"/>
      <c r="F24" s="58"/>
      <c r="G24" s="58"/>
      <c r="H24" s="58"/>
      <c r="I24" s="58"/>
      <c r="J24" s="58"/>
      <c r="K24" s="58"/>
      <c r="L24" s="58"/>
      <c r="M24" s="58"/>
      <c r="N24" s="58"/>
    </row>
    <row r="25" spans="1:14" s="22" customFormat="1" ht="10.5" customHeight="1">
      <c r="A25" s="173" t="s">
        <v>24</v>
      </c>
      <c r="B25" s="174"/>
      <c r="C25" s="99">
        <f t="shared" ref="C25:N25" si="8">SUM(C42,C59)</f>
        <v>2768</v>
      </c>
      <c r="D25" s="99">
        <f t="shared" si="8"/>
        <v>457</v>
      </c>
      <c r="E25" s="99">
        <f t="shared" si="8"/>
        <v>2311</v>
      </c>
      <c r="F25" s="68">
        <f t="shared" si="8"/>
        <v>0</v>
      </c>
      <c r="G25" s="68">
        <f t="shared" si="8"/>
        <v>0</v>
      </c>
      <c r="H25" s="68">
        <f t="shared" si="8"/>
        <v>0</v>
      </c>
      <c r="I25" s="99">
        <f t="shared" si="8"/>
        <v>2694</v>
      </c>
      <c r="J25" s="99">
        <f t="shared" si="8"/>
        <v>451</v>
      </c>
      <c r="K25" s="99">
        <f t="shared" si="8"/>
        <v>2243</v>
      </c>
      <c r="L25" s="99">
        <f t="shared" si="8"/>
        <v>48</v>
      </c>
      <c r="M25" s="99">
        <f t="shared" si="8"/>
        <v>0</v>
      </c>
      <c r="N25" s="99">
        <f t="shared" si="8"/>
        <v>26</v>
      </c>
    </row>
    <row r="26" spans="1:14" s="5" customFormat="1" ht="10.5" customHeight="1">
      <c r="A26" s="95"/>
      <c r="B26" s="97" t="s">
        <v>5</v>
      </c>
      <c r="C26" s="100">
        <f t="shared" ref="C26:N26" si="9">SUM(C43,C60)</f>
        <v>0</v>
      </c>
      <c r="D26" s="100">
        <f t="shared" si="9"/>
        <v>0</v>
      </c>
      <c r="E26" s="100">
        <f t="shared" si="9"/>
        <v>0</v>
      </c>
      <c r="F26" s="59">
        <f t="shared" si="9"/>
        <v>0</v>
      </c>
      <c r="G26" s="59">
        <f t="shared" si="9"/>
        <v>0</v>
      </c>
      <c r="H26" s="59">
        <f t="shared" si="9"/>
        <v>0</v>
      </c>
      <c r="I26" s="100">
        <f t="shared" si="9"/>
        <v>0</v>
      </c>
      <c r="J26" s="100">
        <f t="shared" si="9"/>
        <v>0</v>
      </c>
      <c r="K26" s="100">
        <f t="shared" si="9"/>
        <v>0</v>
      </c>
      <c r="L26" s="100">
        <f t="shared" si="9"/>
        <v>0</v>
      </c>
      <c r="M26" s="100">
        <f t="shared" si="9"/>
        <v>0</v>
      </c>
      <c r="N26" s="100">
        <f t="shared" si="9"/>
        <v>0</v>
      </c>
    </row>
    <row r="27" spans="1:14" s="5" customFormat="1" ht="10.5" customHeight="1">
      <c r="A27" s="95"/>
      <c r="B27" s="97" t="s">
        <v>6</v>
      </c>
      <c r="C27" s="100">
        <f t="shared" ref="C27:N27" si="10">SUM(C44,C61)</f>
        <v>0</v>
      </c>
      <c r="D27" s="100">
        <f t="shared" si="10"/>
        <v>0</v>
      </c>
      <c r="E27" s="100">
        <f t="shared" si="10"/>
        <v>0</v>
      </c>
      <c r="F27" s="59">
        <f t="shared" si="10"/>
        <v>0</v>
      </c>
      <c r="G27" s="59">
        <f t="shared" si="10"/>
        <v>0</v>
      </c>
      <c r="H27" s="59">
        <f t="shared" si="10"/>
        <v>0</v>
      </c>
      <c r="I27" s="100">
        <f t="shared" si="10"/>
        <v>0</v>
      </c>
      <c r="J27" s="100">
        <f t="shared" si="10"/>
        <v>0</v>
      </c>
      <c r="K27" s="100">
        <f t="shared" si="10"/>
        <v>0</v>
      </c>
      <c r="L27" s="100">
        <f t="shared" si="10"/>
        <v>0</v>
      </c>
      <c r="M27" s="100">
        <f t="shared" si="10"/>
        <v>0</v>
      </c>
      <c r="N27" s="100">
        <f t="shared" si="10"/>
        <v>0</v>
      </c>
    </row>
    <row r="28" spans="1:14" s="5" customFormat="1" ht="10.5" customHeight="1">
      <c r="A28" s="95"/>
      <c r="B28" s="97" t="s">
        <v>7</v>
      </c>
      <c r="C28" s="100">
        <f t="shared" ref="C28:N28" si="11">SUM(C45,C62)</f>
        <v>2768</v>
      </c>
      <c r="D28" s="100">
        <f t="shared" si="11"/>
        <v>457</v>
      </c>
      <c r="E28" s="100">
        <f t="shared" si="11"/>
        <v>2311</v>
      </c>
      <c r="F28" s="59">
        <f t="shared" si="11"/>
        <v>0</v>
      </c>
      <c r="G28" s="59">
        <f t="shared" si="11"/>
        <v>0</v>
      </c>
      <c r="H28" s="59">
        <f t="shared" si="11"/>
        <v>0</v>
      </c>
      <c r="I28" s="100">
        <f t="shared" si="11"/>
        <v>2694</v>
      </c>
      <c r="J28" s="100">
        <f t="shared" si="11"/>
        <v>451</v>
      </c>
      <c r="K28" s="100">
        <f t="shared" si="11"/>
        <v>2243</v>
      </c>
      <c r="L28" s="100">
        <f t="shared" si="11"/>
        <v>48</v>
      </c>
      <c r="M28" s="100">
        <f t="shared" si="11"/>
        <v>0</v>
      </c>
      <c r="N28" s="100">
        <f t="shared" si="11"/>
        <v>26</v>
      </c>
    </row>
    <row r="29" spans="1:14" s="5" customFormat="1" ht="6" customHeight="1">
      <c r="A29" s="95"/>
      <c r="B29" s="97"/>
      <c r="C29" s="98"/>
      <c r="D29" s="59"/>
      <c r="E29" s="59"/>
      <c r="F29" s="59"/>
      <c r="G29" s="59"/>
      <c r="H29" s="59"/>
      <c r="I29" s="59"/>
      <c r="J29" s="59"/>
      <c r="K29" s="59"/>
      <c r="L29" s="59"/>
      <c r="M29" s="59"/>
      <c r="N29" s="59"/>
    </row>
    <row r="30" spans="1:14" s="5" customFormat="1" ht="10.5" customHeight="1">
      <c r="A30" s="95"/>
      <c r="B30" s="96"/>
      <c r="C30" s="175" t="s">
        <v>120</v>
      </c>
      <c r="D30" s="176"/>
      <c r="E30" s="176"/>
      <c r="F30" s="176"/>
      <c r="G30" s="176"/>
      <c r="H30" s="176"/>
      <c r="I30" s="176"/>
      <c r="J30" s="176"/>
      <c r="K30" s="176"/>
      <c r="L30" s="176"/>
      <c r="M30" s="176"/>
      <c r="N30" s="176"/>
    </row>
    <row r="31" spans="1:14" s="5" customFormat="1" ht="6" customHeight="1">
      <c r="A31" s="95"/>
      <c r="B31" s="97"/>
      <c r="C31" s="98"/>
      <c r="D31" s="59"/>
      <c r="E31" s="59"/>
      <c r="F31" s="59"/>
      <c r="G31" s="59"/>
      <c r="H31" s="59"/>
      <c r="I31" s="59"/>
      <c r="J31" s="59"/>
      <c r="K31" s="59"/>
      <c r="L31" s="59"/>
      <c r="M31" s="59"/>
      <c r="N31" s="59"/>
    </row>
    <row r="32" spans="1:14" s="22" customFormat="1" ht="10.5" customHeight="1">
      <c r="A32" s="173" t="s">
        <v>2</v>
      </c>
      <c r="B32" s="174"/>
      <c r="C32" s="99">
        <f t="shared" ref="C32:N32" si="12">C37+C42</f>
        <v>147219</v>
      </c>
      <c r="D32" s="99">
        <f t="shared" si="12"/>
        <v>76119</v>
      </c>
      <c r="E32" s="99">
        <f t="shared" si="12"/>
        <v>71100</v>
      </c>
      <c r="F32" s="99">
        <f t="shared" si="12"/>
        <v>16536</v>
      </c>
      <c r="G32" s="99">
        <f t="shared" si="12"/>
        <v>10829</v>
      </c>
      <c r="H32" s="99">
        <f t="shared" si="12"/>
        <v>5707</v>
      </c>
      <c r="I32" s="99">
        <f t="shared" si="12"/>
        <v>127817</v>
      </c>
      <c r="J32" s="99">
        <f t="shared" si="12"/>
        <v>63898</v>
      </c>
      <c r="K32" s="99">
        <f t="shared" si="12"/>
        <v>63919</v>
      </c>
      <c r="L32" s="99">
        <f t="shared" si="12"/>
        <v>68</v>
      </c>
      <c r="M32" s="99">
        <f t="shared" si="12"/>
        <v>92</v>
      </c>
      <c r="N32" s="99">
        <f t="shared" si="12"/>
        <v>2706</v>
      </c>
    </row>
    <row r="33" spans="1:14" s="5" customFormat="1" ht="10.5" customHeight="1">
      <c r="A33" s="95"/>
      <c r="B33" s="97" t="s">
        <v>5</v>
      </c>
      <c r="C33" s="100">
        <f t="shared" ref="C33:N33" si="13">C38+C43</f>
        <v>28858</v>
      </c>
      <c r="D33" s="100">
        <f t="shared" si="13"/>
        <v>20895</v>
      </c>
      <c r="E33" s="100">
        <f t="shared" si="13"/>
        <v>7963</v>
      </c>
      <c r="F33" s="100">
        <f t="shared" si="13"/>
        <v>10995</v>
      </c>
      <c r="G33" s="100">
        <f t="shared" si="13"/>
        <v>7830</v>
      </c>
      <c r="H33" s="100">
        <f t="shared" si="13"/>
        <v>3165</v>
      </c>
      <c r="I33" s="100">
        <f t="shared" si="13"/>
        <v>16944</v>
      </c>
      <c r="J33" s="100">
        <f t="shared" si="13"/>
        <v>12566</v>
      </c>
      <c r="K33" s="100">
        <f t="shared" si="13"/>
        <v>4378</v>
      </c>
      <c r="L33" s="100">
        <f t="shared" si="13"/>
        <v>15</v>
      </c>
      <c r="M33" s="100">
        <f t="shared" si="13"/>
        <v>0</v>
      </c>
      <c r="N33" s="100">
        <f t="shared" si="13"/>
        <v>904</v>
      </c>
    </row>
    <row r="34" spans="1:14" s="5" customFormat="1" ht="10.5" customHeight="1">
      <c r="A34" s="95"/>
      <c r="B34" s="97" t="s">
        <v>6</v>
      </c>
      <c r="C34" s="100">
        <f t="shared" ref="C34:N34" si="14">C39+C44</f>
        <v>4592</v>
      </c>
      <c r="D34" s="100">
        <f t="shared" si="14"/>
        <v>1851</v>
      </c>
      <c r="E34" s="100">
        <f t="shared" si="14"/>
        <v>2741</v>
      </c>
      <c r="F34" s="100">
        <f t="shared" si="14"/>
        <v>814</v>
      </c>
      <c r="G34" s="100">
        <f t="shared" si="14"/>
        <v>424</v>
      </c>
      <c r="H34" s="100">
        <f t="shared" si="14"/>
        <v>390</v>
      </c>
      <c r="I34" s="100">
        <f t="shared" si="14"/>
        <v>3717</v>
      </c>
      <c r="J34" s="100">
        <f t="shared" si="14"/>
        <v>1402</v>
      </c>
      <c r="K34" s="100">
        <f t="shared" si="14"/>
        <v>2315</v>
      </c>
      <c r="L34" s="100">
        <f t="shared" si="14"/>
        <v>0</v>
      </c>
      <c r="M34" s="100">
        <f t="shared" si="14"/>
        <v>0</v>
      </c>
      <c r="N34" s="100">
        <f t="shared" si="14"/>
        <v>61</v>
      </c>
    </row>
    <row r="35" spans="1:14" s="5" customFormat="1" ht="10.5" customHeight="1">
      <c r="A35" s="95"/>
      <c r="B35" s="97" t="s">
        <v>7</v>
      </c>
      <c r="C35" s="100">
        <f t="shared" ref="C35:N35" si="15">C40+C45</f>
        <v>113769</v>
      </c>
      <c r="D35" s="100">
        <f t="shared" si="15"/>
        <v>53373</v>
      </c>
      <c r="E35" s="100">
        <f t="shared" si="15"/>
        <v>60396</v>
      </c>
      <c r="F35" s="100">
        <f t="shared" si="15"/>
        <v>4727</v>
      </c>
      <c r="G35" s="100">
        <f t="shared" si="15"/>
        <v>2575</v>
      </c>
      <c r="H35" s="100">
        <f t="shared" si="15"/>
        <v>2152</v>
      </c>
      <c r="I35" s="100">
        <f t="shared" si="15"/>
        <v>107156</v>
      </c>
      <c r="J35" s="100">
        <f t="shared" si="15"/>
        <v>49930</v>
      </c>
      <c r="K35" s="100">
        <f t="shared" si="15"/>
        <v>57226</v>
      </c>
      <c r="L35" s="100">
        <f t="shared" si="15"/>
        <v>53</v>
      </c>
      <c r="M35" s="100">
        <f t="shared" si="15"/>
        <v>92</v>
      </c>
      <c r="N35" s="100">
        <f t="shared" si="15"/>
        <v>1741</v>
      </c>
    </row>
    <row r="36" spans="1:14" s="5" customFormat="1" ht="6" customHeight="1">
      <c r="A36" s="95"/>
      <c r="B36" s="97"/>
      <c r="C36" s="101"/>
      <c r="D36" s="58"/>
      <c r="E36" s="58"/>
      <c r="F36" s="58"/>
      <c r="G36" s="58"/>
      <c r="H36" s="58"/>
      <c r="I36" s="58"/>
      <c r="J36" s="58"/>
      <c r="K36" s="58"/>
      <c r="L36" s="58"/>
      <c r="M36" s="58"/>
      <c r="N36" s="58"/>
    </row>
    <row r="37" spans="1:14" s="22" customFormat="1" ht="10.5" customHeight="1">
      <c r="A37" s="173" t="s">
        <v>21</v>
      </c>
      <c r="B37" s="174"/>
      <c r="C37" s="99">
        <f t="shared" ref="C37:N37" si="16">SUM(C38:C40)</f>
        <v>144758</v>
      </c>
      <c r="D37" s="99">
        <f t="shared" si="16"/>
        <v>75766</v>
      </c>
      <c r="E37" s="99">
        <f t="shared" si="16"/>
        <v>68992</v>
      </c>
      <c r="F37" s="99">
        <f t="shared" si="16"/>
        <v>16536</v>
      </c>
      <c r="G37" s="99">
        <f t="shared" si="16"/>
        <v>10829</v>
      </c>
      <c r="H37" s="99">
        <f t="shared" si="16"/>
        <v>5707</v>
      </c>
      <c r="I37" s="99">
        <f t="shared" si="16"/>
        <v>125430</v>
      </c>
      <c r="J37" s="99">
        <f t="shared" si="16"/>
        <v>63551</v>
      </c>
      <c r="K37" s="99">
        <f t="shared" si="16"/>
        <v>61879</v>
      </c>
      <c r="L37" s="99">
        <f t="shared" si="16"/>
        <v>20</v>
      </c>
      <c r="M37" s="99">
        <f t="shared" si="16"/>
        <v>92</v>
      </c>
      <c r="N37" s="99">
        <f t="shared" si="16"/>
        <v>2680</v>
      </c>
    </row>
    <row r="38" spans="1:14" s="5" customFormat="1" ht="10.5" customHeight="1">
      <c r="A38" s="95"/>
      <c r="B38" s="97" t="s">
        <v>5</v>
      </c>
      <c r="C38" s="100">
        <f>SUM(D38:E38)</f>
        <v>28858</v>
      </c>
      <c r="D38" s="58">
        <v>20895</v>
      </c>
      <c r="E38" s="58">
        <v>7963</v>
      </c>
      <c r="F38" s="100">
        <f>SUM(G38:H38)</f>
        <v>10995</v>
      </c>
      <c r="G38" s="58">
        <v>7830</v>
      </c>
      <c r="H38" s="58">
        <v>3165</v>
      </c>
      <c r="I38" s="100">
        <f>SUM(J38:K38)</f>
        <v>16944</v>
      </c>
      <c r="J38" s="100">
        <v>12566</v>
      </c>
      <c r="K38" s="100">
        <v>4378</v>
      </c>
      <c r="L38" s="58">
        <v>15</v>
      </c>
      <c r="M38" s="58">
        <v>0</v>
      </c>
      <c r="N38" s="58">
        <v>904</v>
      </c>
    </row>
    <row r="39" spans="1:14" s="5" customFormat="1" ht="10.5" customHeight="1">
      <c r="A39" s="95"/>
      <c r="B39" s="97" t="s">
        <v>6</v>
      </c>
      <c r="C39" s="100">
        <f>SUM(D39:E39)</f>
        <v>4592</v>
      </c>
      <c r="D39" s="58">
        <v>1851</v>
      </c>
      <c r="E39" s="58">
        <v>2741</v>
      </c>
      <c r="F39" s="100">
        <f>SUM(G39:H39)</f>
        <v>814</v>
      </c>
      <c r="G39" s="58">
        <v>424</v>
      </c>
      <c r="H39" s="58">
        <v>390</v>
      </c>
      <c r="I39" s="100">
        <f>SUM(J39:K39)</f>
        <v>3717</v>
      </c>
      <c r="J39" s="100">
        <v>1402</v>
      </c>
      <c r="K39" s="100">
        <v>2315</v>
      </c>
      <c r="L39" s="58">
        <v>0</v>
      </c>
      <c r="M39" s="58">
        <v>0</v>
      </c>
      <c r="N39" s="58">
        <v>61</v>
      </c>
    </row>
    <row r="40" spans="1:14" s="5" customFormat="1" ht="10.5" customHeight="1">
      <c r="A40" s="95"/>
      <c r="B40" s="97" t="s">
        <v>7</v>
      </c>
      <c r="C40" s="100">
        <f>SUM(D40:E40)</f>
        <v>111308</v>
      </c>
      <c r="D40" s="58">
        <v>53020</v>
      </c>
      <c r="E40" s="58">
        <v>58288</v>
      </c>
      <c r="F40" s="100">
        <f>SUM(G40:H40)</f>
        <v>4727</v>
      </c>
      <c r="G40" s="58">
        <v>2575</v>
      </c>
      <c r="H40" s="58">
        <v>2152</v>
      </c>
      <c r="I40" s="100">
        <f>SUM(J40:K40)</f>
        <v>104769</v>
      </c>
      <c r="J40" s="100">
        <v>49583</v>
      </c>
      <c r="K40" s="100">
        <v>55186</v>
      </c>
      <c r="L40" s="58">
        <v>5</v>
      </c>
      <c r="M40" s="58">
        <v>92</v>
      </c>
      <c r="N40" s="58">
        <v>1715</v>
      </c>
    </row>
    <row r="41" spans="1:14" s="5" customFormat="1" ht="6" customHeight="1">
      <c r="A41" s="95"/>
      <c r="B41" s="97"/>
      <c r="C41" s="101"/>
      <c r="D41" s="58"/>
      <c r="E41" s="58"/>
      <c r="F41" s="58"/>
      <c r="G41" s="58"/>
      <c r="H41" s="58"/>
      <c r="I41" s="58"/>
      <c r="J41" s="58"/>
      <c r="K41" s="58"/>
      <c r="L41" s="58"/>
      <c r="M41" s="58"/>
      <c r="N41" s="58"/>
    </row>
    <row r="42" spans="1:14" s="22" customFormat="1" ht="10.5" customHeight="1">
      <c r="A42" s="173" t="s">
        <v>24</v>
      </c>
      <c r="B42" s="174"/>
      <c r="C42" s="99">
        <f t="shared" ref="C42:N42" si="17">SUM(C43:C45)</f>
        <v>2461</v>
      </c>
      <c r="D42" s="99">
        <f t="shared" si="17"/>
        <v>353</v>
      </c>
      <c r="E42" s="99">
        <f t="shared" si="17"/>
        <v>2108</v>
      </c>
      <c r="F42" s="99">
        <f t="shared" si="17"/>
        <v>0</v>
      </c>
      <c r="G42" s="99">
        <f t="shared" si="17"/>
        <v>0</v>
      </c>
      <c r="H42" s="99">
        <f t="shared" si="17"/>
        <v>0</v>
      </c>
      <c r="I42" s="99">
        <f t="shared" si="17"/>
        <v>2387</v>
      </c>
      <c r="J42" s="99">
        <f t="shared" si="17"/>
        <v>347</v>
      </c>
      <c r="K42" s="99">
        <f t="shared" si="17"/>
        <v>2040</v>
      </c>
      <c r="L42" s="99">
        <f t="shared" si="17"/>
        <v>48</v>
      </c>
      <c r="M42" s="99">
        <f t="shared" si="17"/>
        <v>0</v>
      </c>
      <c r="N42" s="99">
        <f t="shared" si="17"/>
        <v>26</v>
      </c>
    </row>
    <row r="43" spans="1:14" s="5" customFormat="1" ht="10.5" customHeight="1">
      <c r="A43" s="95"/>
      <c r="B43" s="97" t="s">
        <v>5</v>
      </c>
      <c r="C43" s="101">
        <f>SUM(D43:E43)</f>
        <v>0</v>
      </c>
      <c r="D43" s="58">
        <v>0</v>
      </c>
      <c r="E43" s="58">
        <v>0</v>
      </c>
      <c r="F43" s="100">
        <f>SUM(G43:H43)</f>
        <v>0</v>
      </c>
      <c r="G43" s="100">
        <v>0</v>
      </c>
      <c r="H43" s="100">
        <v>0</v>
      </c>
      <c r="I43" s="100">
        <f>SUM(J43:K43)</f>
        <v>0</v>
      </c>
      <c r="J43" s="58">
        <v>0</v>
      </c>
      <c r="K43" s="58">
        <v>0</v>
      </c>
      <c r="L43" s="58">
        <v>0</v>
      </c>
      <c r="M43" s="58">
        <v>0</v>
      </c>
      <c r="N43" s="58">
        <v>0</v>
      </c>
    </row>
    <row r="44" spans="1:14" s="5" customFormat="1" ht="10.5" customHeight="1">
      <c r="A44" s="95"/>
      <c r="B44" s="97" t="s">
        <v>6</v>
      </c>
      <c r="C44" s="100">
        <f>SUM(D44:E44)</f>
        <v>0</v>
      </c>
      <c r="D44" s="58">
        <v>0</v>
      </c>
      <c r="E44" s="58">
        <v>0</v>
      </c>
      <c r="F44" s="100">
        <f>SUM(G44:H44)</f>
        <v>0</v>
      </c>
      <c r="G44" s="100">
        <v>0</v>
      </c>
      <c r="H44" s="100">
        <v>0</v>
      </c>
      <c r="I44" s="100">
        <f>SUM(J44:K44)</f>
        <v>0</v>
      </c>
      <c r="J44" s="58">
        <v>0</v>
      </c>
      <c r="K44" s="58">
        <v>0</v>
      </c>
      <c r="L44" s="58">
        <v>0</v>
      </c>
      <c r="M44" s="58">
        <v>0</v>
      </c>
      <c r="N44" s="58">
        <v>0</v>
      </c>
    </row>
    <row r="45" spans="1:14" s="5" customFormat="1" ht="10.5" customHeight="1">
      <c r="A45" s="95"/>
      <c r="B45" s="97" t="s">
        <v>7</v>
      </c>
      <c r="C45" s="101">
        <f>SUM(D45:E45)</f>
        <v>2461</v>
      </c>
      <c r="D45" s="58">
        <v>353</v>
      </c>
      <c r="E45" s="58">
        <v>2108</v>
      </c>
      <c r="F45" s="100">
        <f>SUM(G45:H45)</f>
        <v>0</v>
      </c>
      <c r="G45" s="100">
        <v>0</v>
      </c>
      <c r="H45" s="100">
        <v>0</v>
      </c>
      <c r="I45" s="100">
        <f>SUM(J45:K45)</f>
        <v>2387</v>
      </c>
      <c r="J45" s="58">
        <v>347</v>
      </c>
      <c r="K45" s="58">
        <v>2040</v>
      </c>
      <c r="L45" s="58">
        <f>4+44</f>
        <v>48</v>
      </c>
      <c r="M45" s="58">
        <v>0</v>
      </c>
      <c r="N45" s="58">
        <v>26</v>
      </c>
    </row>
    <row r="46" spans="1:14" s="5" customFormat="1" ht="6" customHeight="1">
      <c r="A46" s="95"/>
      <c r="B46" s="97"/>
      <c r="C46" s="98"/>
      <c r="D46" s="59"/>
      <c r="E46" s="59"/>
      <c r="F46" s="59"/>
      <c r="G46" s="59"/>
      <c r="H46" s="59"/>
      <c r="I46" s="59"/>
      <c r="J46" s="59"/>
      <c r="K46" s="59"/>
      <c r="L46" s="59"/>
      <c r="M46" s="59"/>
      <c r="N46" s="59"/>
    </row>
    <row r="47" spans="1:14" s="22" customFormat="1" ht="10.5" customHeight="1">
      <c r="A47" s="102"/>
      <c r="B47" s="103"/>
      <c r="C47" s="175" t="s">
        <v>119</v>
      </c>
      <c r="D47" s="176"/>
      <c r="E47" s="176"/>
      <c r="F47" s="176"/>
      <c r="G47" s="176"/>
      <c r="H47" s="176"/>
      <c r="I47" s="176"/>
      <c r="J47" s="176"/>
      <c r="K47" s="176"/>
      <c r="L47" s="176"/>
      <c r="M47" s="176"/>
      <c r="N47" s="176"/>
    </row>
    <row r="48" spans="1:14" s="5" customFormat="1" ht="6" customHeight="1">
      <c r="A48" s="95"/>
      <c r="B48" s="97"/>
      <c r="C48" s="98"/>
      <c r="D48" s="59"/>
      <c r="E48" s="59"/>
      <c r="F48" s="59"/>
      <c r="G48" s="59"/>
      <c r="H48" s="59"/>
      <c r="I48" s="59"/>
      <c r="J48" s="59"/>
      <c r="K48" s="59"/>
      <c r="L48" s="59"/>
      <c r="M48" s="59"/>
      <c r="N48" s="59"/>
    </row>
    <row r="49" spans="1:14" s="22" customFormat="1" ht="10.5" customHeight="1">
      <c r="A49" s="173" t="s">
        <v>2</v>
      </c>
      <c r="B49" s="174"/>
      <c r="C49" s="99">
        <f t="shared" ref="C49:N49" si="18">C54+C59</f>
        <v>309</v>
      </c>
      <c r="D49" s="99">
        <f t="shared" si="18"/>
        <v>106</v>
      </c>
      <c r="E49" s="99">
        <f t="shared" si="18"/>
        <v>203</v>
      </c>
      <c r="F49" s="99">
        <f t="shared" si="18"/>
        <v>0</v>
      </c>
      <c r="G49" s="99">
        <f t="shared" si="18"/>
        <v>0</v>
      </c>
      <c r="H49" s="99">
        <f t="shared" si="18"/>
        <v>0</v>
      </c>
      <c r="I49" s="99">
        <f t="shared" si="18"/>
        <v>309</v>
      </c>
      <c r="J49" s="99">
        <f t="shared" si="18"/>
        <v>106</v>
      </c>
      <c r="K49" s="99">
        <f t="shared" si="18"/>
        <v>203</v>
      </c>
      <c r="L49" s="99">
        <f t="shared" si="18"/>
        <v>0</v>
      </c>
      <c r="M49" s="99">
        <f t="shared" si="18"/>
        <v>0</v>
      </c>
      <c r="N49" s="99">
        <f t="shared" si="18"/>
        <v>0</v>
      </c>
    </row>
    <row r="50" spans="1:14" s="5" customFormat="1" ht="10.5" customHeight="1">
      <c r="A50" s="95"/>
      <c r="B50" s="97" t="s">
        <v>5</v>
      </c>
      <c r="C50" s="100">
        <f t="shared" ref="C50:N50" si="19">C55+C60</f>
        <v>2</v>
      </c>
      <c r="D50" s="100">
        <f t="shared" si="19"/>
        <v>2</v>
      </c>
      <c r="E50" s="100">
        <f t="shared" si="19"/>
        <v>0</v>
      </c>
      <c r="F50" s="100">
        <f t="shared" si="19"/>
        <v>0</v>
      </c>
      <c r="G50" s="100">
        <f t="shared" si="19"/>
        <v>0</v>
      </c>
      <c r="H50" s="100">
        <f t="shared" si="19"/>
        <v>0</v>
      </c>
      <c r="I50" s="100">
        <f t="shared" si="19"/>
        <v>2</v>
      </c>
      <c r="J50" s="100">
        <f t="shared" si="19"/>
        <v>2</v>
      </c>
      <c r="K50" s="100">
        <f t="shared" si="19"/>
        <v>0</v>
      </c>
      <c r="L50" s="100">
        <f t="shared" si="19"/>
        <v>0</v>
      </c>
      <c r="M50" s="100">
        <f t="shared" si="19"/>
        <v>0</v>
      </c>
      <c r="N50" s="100">
        <f t="shared" si="19"/>
        <v>0</v>
      </c>
    </row>
    <row r="51" spans="1:14" s="5" customFormat="1" ht="10.5" customHeight="1">
      <c r="A51" s="95"/>
      <c r="B51" s="97" t="s">
        <v>6</v>
      </c>
      <c r="C51" s="100">
        <f t="shared" ref="C51:N51" si="20">C56+C61</f>
        <v>0</v>
      </c>
      <c r="D51" s="100">
        <f t="shared" si="20"/>
        <v>0</v>
      </c>
      <c r="E51" s="100">
        <f t="shared" si="20"/>
        <v>0</v>
      </c>
      <c r="F51" s="100">
        <f t="shared" si="20"/>
        <v>0</v>
      </c>
      <c r="G51" s="100">
        <f t="shared" si="20"/>
        <v>0</v>
      </c>
      <c r="H51" s="100">
        <f t="shared" si="20"/>
        <v>0</v>
      </c>
      <c r="I51" s="100">
        <f t="shared" si="20"/>
        <v>0</v>
      </c>
      <c r="J51" s="100">
        <f t="shared" si="20"/>
        <v>0</v>
      </c>
      <c r="K51" s="100">
        <f t="shared" si="20"/>
        <v>0</v>
      </c>
      <c r="L51" s="100">
        <f t="shared" si="20"/>
        <v>0</v>
      </c>
      <c r="M51" s="100">
        <f t="shared" si="20"/>
        <v>0</v>
      </c>
      <c r="N51" s="100">
        <f t="shared" si="20"/>
        <v>0</v>
      </c>
    </row>
    <row r="52" spans="1:14" s="5" customFormat="1" ht="10.5" customHeight="1">
      <c r="A52" s="95"/>
      <c r="B52" s="97" t="s">
        <v>7</v>
      </c>
      <c r="C52" s="100">
        <f t="shared" ref="C52:N52" si="21">C57+C62</f>
        <v>307</v>
      </c>
      <c r="D52" s="100">
        <f t="shared" si="21"/>
        <v>104</v>
      </c>
      <c r="E52" s="100">
        <f t="shared" si="21"/>
        <v>203</v>
      </c>
      <c r="F52" s="100">
        <f t="shared" si="21"/>
        <v>0</v>
      </c>
      <c r="G52" s="100">
        <f t="shared" si="21"/>
        <v>0</v>
      </c>
      <c r="H52" s="100">
        <f t="shared" si="21"/>
        <v>0</v>
      </c>
      <c r="I52" s="100">
        <f t="shared" si="21"/>
        <v>307</v>
      </c>
      <c r="J52" s="100">
        <f t="shared" si="21"/>
        <v>104</v>
      </c>
      <c r="K52" s="100">
        <f t="shared" si="21"/>
        <v>203</v>
      </c>
      <c r="L52" s="100">
        <f t="shared" si="21"/>
        <v>0</v>
      </c>
      <c r="M52" s="100">
        <f t="shared" si="21"/>
        <v>0</v>
      </c>
      <c r="N52" s="100">
        <f t="shared" si="21"/>
        <v>0</v>
      </c>
    </row>
    <row r="53" spans="1:14" s="5" customFormat="1" ht="6" customHeight="1">
      <c r="A53" s="95"/>
      <c r="B53" s="97"/>
      <c r="C53" s="101"/>
      <c r="D53" s="58"/>
      <c r="E53" s="58"/>
      <c r="F53" s="58"/>
      <c r="G53" s="58"/>
      <c r="H53" s="58"/>
      <c r="I53" s="58"/>
      <c r="J53" s="58"/>
      <c r="K53" s="58"/>
      <c r="L53" s="58"/>
      <c r="M53" s="58"/>
      <c r="N53" s="58"/>
    </row>
    <row r="54" spans="1:14" s="22" customFormat="1" ht="10.5" customHeight="1">
      <c r="A54" s="173" t="s">
        <v>21</v>
      </c>
      <c r="B54" s="174"/>
      <c r="C54" s="99">
        <f t="shared" ref="C54:N54" si="22">SUM(C55:C57)</f>
        <v>2</v>
      </c>
      <c r="D54" s="99">
        <f t="shared" si="22"/>
        <v>2</v>
      </c>
      <c r="E54" s="99">
        <f t="shared" si="22"/>
        <v>0</v>
      </c>
      <c r="F54" s="99">
        <f t="shared" si="22"/>
        <v>0</v>
      </c>
      <c r="G54" s="99">
        <f t="shared" si="22"/>
        <v>0</v>
      </c>
      <c r="H54" s="99">
        <f t="shared" si="22"/>
        <v>0</v>
      </c>
      <c r="I54" s="99">
        <f t="shared" si="22"/>
        <v>2</v>
      </c>
      <c r="J54" s="99">
        <f t="shared" si="22"/>
        <v>2</v>
      </c>
      <c r="K54" s="99">
        <f t="shared" si="22"/>
        <v>0</v>
      </c>
      <c r="L54" s="99">
        <f t="shared" si="22"/>
        <v>0</v>
      </c>
      <c r="M54" s="99">
        <f t="shared" si="22"/>
        <v>0</v>
      </c>
      <c r="N54" s="99">
        <f t="shared" si="22"/>
        <v>0</v>
      </c>
    </row>
    <row r="55" spans="1:14" s="5" customFormat="1" ht="10.5" customHeight="1">
      <c r="A55" s="95"/>
      <c r="B55" s="97" t="s">
        <v>5</v>
      </c>
      <c r="C55" s="100">
        <f>SUM(D55:E55)</f>
        <v>2</v>
      </c>
      <c r="D55" s="58">
        <v>2</v>
      </c>
      <c r="E55" s="58">
        <v>0</v>
      </c>
      <c r="F55" s="100">
        <f>SUM(G55:H55)</f>
        <v>0</v>
      </c>
      <c r="G55" s="58">
        <v>0</v>
      </c>
      <c r="H55" s="58">
        <v>0</v>
      </c>
      <c r="I55" s="100">
        <f>SUM(J55:K55)</f>
        <v>2</v>
      </c>
      <c r="J55" s="100">
        <v>2</v>
      </c>
      <c r="K55" s="100">
        <v>0</v>
      </c>
      <c r="L55" s="58">
        <v>0</v>
      </c>
      <c r="M55" s="58">
        <v>0</v>
      </c>
      <c r="N55" s="58">
        <v>0</v>
      </c>
    </row>
    <row r="56" spans="1:14" s="5" customFormat="1" ht="10.5" customHeight="1">
      <c r="A56" s="95"/>
      <c r="B56" s="97" t="s">
        <v>6</v>
      </c>
      <c r="C56" s="100">
        <f>SUM(D56:E56)</f>
        <v>0</v>
      </c>
      <c r="D56" s="58">
        <v>0</v>
      </c>
      <c r="E56" s="58">
        <v>0</v>
      </c>
      <c r="F56" s="100">
        <f>SUM(G56:H56)</f>
        <v>0</v>
      </c>
      <c r="G56" s="58">
        <v>0</v>
      </c>
      <c r="H56" s="58">
        <v>0</v>
      </c>
      <c r="I56" s="100">
        <f>SUM(J56:K56)</f>
        <v>0</v>
      </c>
      <c r="J56" s="100">
        <v>0</v>
      </c>
      <c r="K56" s="100">
        <v>0</v>
      </c>
      <c r="L56" s="58">
        <v>0</v>
      </c>
      <c r="M56" s="58">
        <v>0</v>
      </c>
      <c r="N56" s="58">
        <v>0</v>
      </c>
    </row>
    <row r="57" spans="1:14" s="5" customFormat="1" ht="10.5" customHeight="1">
      <c r="A57" s="95"/>
      <c r="B57" s="97" t="s">
        <v>7</v>
      </c>
      <c r="C57" s="100">
        <f>SUM(D57:E57)</f>
        <v>0</v>
      </c>
      <c r="D57" s="58">
        <v>0</v>
      </c>
      <c r="E57" s="58">
        <v>0</v>
      </c>
      <c r="F57" s="100">
        <f>SUM(G57:H57)</f>
        <v>0</v>
      </c>
      <c r="G57" s="58">
        <v>0</v>
      </c>
      <c r="H57" s="58">
        <v>0</v>
      </c>
      <c r="I57" s="100">
        <f>SUM(J57:K57)</f>
        <v>0</v>
      </c>
      <c r="J57" s="100">
        <v>0</v>
      </c>
      <c r="K57" s="100">
        <v>0</v>
      </c>
      <c r="L57" s="58">
        <v>0</v>
      </c>
      <c r="M57" s="58">
        <v>0</v>
      </c>
      <c r="N57" s="58">
        <v>0</v>
      </c>
    </row>
    <row r="58" spans="1:14" s="5" customFormat="1" ht="6" customHeight="1">
      <c r="A58" s="95"/>
      <c r="B58" s="97"/>
      <c r="C58" s="101"/>
      <c r="D58" s="58"/>
      <c r="E58" s="58"/>
      <c r="F58" s="58"/>
      <c r="G58" s="58"/>
      <c r="H58" s="58"/>
      <c r="I58" s="58"/>
      <c r="J58" s="58"/>
      <c r="K58" s="58"/>
      <c r="L58" s="58"/>
      <c r="M58" s="58"/>
      <c r="N58" s="58"/>
    </row>
    <row r="59" spans="1:14" s="22" customFormat="1" ht="10.5" customHeight="1">
      <c r="A59" s="173" t="s">
        <v>24</v>
      </c>
      <c r="B59" s="174"/>
      <c r="C59" s="99">
        <f t="shared" ref="C59:N59" si="23">SUM(C60:C62)</f>
        <v>307</v>
      </c>
      <c r="D59" s="99">
        <f t="shared" si="23"/>
        <v>104</v>
      </c>
      <c r="E59" s="99">
        <f t="shared" si="23"/>
        <v>203</v>
      </c>
      <c r="F59" s="99">
        <f t="shared" si="23"/>
        <v>0</v>
      </c>
      <c r="G59" s="99">
        <f t="shared" si="23"/>
        <v>0</v>
      </c>
      <c r="H59" s="99">
        <f t="shared" si="23"/>
        <v>0</v>
      </c>
      <c r="I59" s="99">
        <f t="shared" si="23"/>
        <v>307</v>
      </c>
      <c r="J59" s="99">
        <f t="shared" si="23"/>
        <v>104</v>
      </c>
      <c r="K59" s="99">
        <f t="shared" si="23"/>
        <v>203</v>
      </c>
      <c r="L59" s="99">
        <f t="shared" si="23"/>
        <v>0</v>
      </c>
      <c r="M59" s="99">
        <f t="shared" si="23"/>
        <v>0</v>
      </c>
      <c r="N59" s="99">
        <f t="shared" si="23"/>
        <v>0</v>
      </c>
    </row>
    <row r="60" spans="1:14" s="5" customFormat="1" ht="10.5" customHeight="1">
      <c r="A60" s="95"/>
      <c r="B60" s="97" t="s">
        <v>5</v>
      </c>
      <c r="C60" s="101">
        <f>SUM(D60:E60)</f>
        <v>0</v>
      </c>
      <c r="D60" s="58">
        <v>0</v>
      </c>
      <c r="E60" s="58">
        <v>0</v>
      </c>
      <c r="F60" s="100">
        <f>SUM(G60:H60)</f>
        <v>0</v>
      </c>
      <c r="G60" s="100">
        <v>0</v>
      </c>
      <c r="H60" s="100">
        <v>0</v>
      </c>
      <c r="I60" s="100">
        <f>SUM(J60:K60)</f>
        <v>0</v>
      </c>
      <c r="J60" s="100">
        <v>0</v>
      </c>
      <c r="K60" s="100">
        <v>0</v>
      </c>
      <c r="L60" s="58">
        <v>0</v>
      </c>
      <c r="M60" s="58">
        <v>0</v>
      </c>
      <c r="N60" s="58">
        <v>0</v>
      </c>
    </row>
    <row r="61" spans="1:14" s="5" customFormat="1" ht="10.5" customHeight="1">
      <c r="A61" s="95"/>
      <c r="B61" s="97" t="s">
        <v>6</v>
      </c>
      <c r="C61" s="100">
        <f>SUM(D61:E61)</f>
        <v>0</v>
      </c>
      <c r="D61" s="58">
        <v>0</v>
      </c>
      <c r="E61" s="58">
        <v>0</v>
      </c>
      <c r="F61" s="100">
        <f>SUM(G61:H61)</f>
        <v>0</v>
      </c>
      <c r="G61" s="100">
        <v>0</v>
      </c>
      <c r="H61" s="100">
        <v>0</v>
      </c>
      <c r="I61" s="100">
        <f>SUM(J61:K61)</f>
        <v>0</v>
      </c>
      <c r="J61" s="100">
        <v>0</v>
      </c>
      <c r="K61" s="100">
        <v>0</v>
      </c>
      <c r="L61" s="58">
        <v>0</v>
      </c>
      <c r="M61" s="58">
        <v>0</v>
      </c>
      <c r="N61" s="58">
        <v>0</v>
      </c>
    </row>
    <row r="62" spans="1:14" s="5" customFormat="1" ht="10.5" customHeight="1">
      <c r="A62" s="95"/>
      <c r="B62" s="95" t="s">
        <v>7</v>
      </c>
      <c r="C62" s="104">
        <f>SUM(D62:E62)</f>
        <v>307</v>
      </c>
      <c r="D62" s="58">
        <v>104</v>
      </c>
      <c r="E62" s="58">
        <v>203</v>
      </c>
      <c r="F62" s="100">
        <f>SUM(G62:H62)</f>
        <v>0</v>
      </c>
      <c r="G62" s="100">
        <v>0</v>
      </c>
      <c r="H62" s="100">
        <v>0</v>
      </c>
      <c r="I62" s="100">
        <f>SUM(J62:K62)</f>
        <v>307</v>
      </c>
      <c r="J62" s="100">
        <v>104</v>
      </c>
      <c r="K62" s="100">
        <v>203</v>
      </c>
      <c r="L62" s="58">
        <v>0</v>
      </c>
      <c r="M62" s="58">
        <v>0</v>
      </c>
      <c r="N62" s="58">
        <v>0</v>
      </c>
    </row>
    <row r="63" spans="1:14" s="5" customFormat="1" ht="6" customHeight="1">
      <c r="A63" s="105"/>
      <c r="B63" s="105"/>
      <c r="C63" s="106"/>
      <c r="D63" s="19"/>
      <c r="E63" s="19"/>
      <c r="F63" s="19"/>
      <c r="G63" s="19"/>
      <c r="H63" s="19"/>
      <c r="I63" s="19"/>
      <c r="J63" s="19"/>
      <c r="K63" s="19"/>
      <c r="L63" s="19"/>
      <c r="M63" s="19"/>
      <c r="N63" s="19"/>
    </row>
    <row r="64" spans="1:14" s="5" customFormat="1" ht="10.5" customHeight="1">
      <c r="A64" s="82" t="s">
        <v>276</v>
      </c>
    </row>
    <row r="65" spans="1:1" s="5" customFormat="1" ht="10.5">
      <c r="A65" s="5" t="s">
        <v>136</v>
      </c>
    </row>
    <row r="66" spans="1:1" s="5" customFormat="1" ht="10.5">
      <c r="A66" s="5" t="s">
        <v>135</v>
      </c>
    </row>
    <row r="67" spans="1:1" s="5" customFormat="1" ht="10.5"/>
    <row r="68" spans="1:1" s="5" customFormat="1" ht="10.5"/>
    <row r="69" spans="1:1" s="5" customFormat="1" ht="10.5"/>
    <row r="70" spans="1:1" s="5" customFormat="1" ht="10.5"/>
    <row r="71" spans="1:1" s="5" customFormat="1" ht="10.5"/>
    <row r="72" spans="1:1" s="5" customFormat="1" ht="10.5"/>
    <row r="73" spans="1:1" s="5" customFormat="1" ht="10.5"/>
    <row r="74" spans="1:1" s="5" customFormat="1" ht="10.5"/>
  </sheetData>
  <mergeCells count="18">
    <mergeCell ref="N10:N11"/>
    <mergeCell ref="C13:N13"/>
    <mergeCell ref="A15:B15"/>
    <mergeCell ref="A20:B20"/>
    <mergeCell ref="A25:B25"/>
    <mergeCell ref="A10:B11"/>
    <mergeCell ref="F10:H10"/>
    <mergeCell ref="I10:K10"/>
    <mergeCell ref="L10:L11"/>
    <mergeCell ref="M10:M11"/>
    <mergeCell ref="A49:B49"/>
    <mergeCell ref="A54:B54"/>
    <mergeCell ref="A59:B59"/>
    <mergeCell ref="C30:N30"/>
    <mergeCell ref="A32:B32"/>
    <mergeCell ref="A37:B37"/>
    <mergeCell ref="A42:B42"/>
    <mergeCell ref="C47:N47"/>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A0FB-AEA8-4DA7-9D72-39DBFDB49F6C}">
  <dimension ref="A1:O93"/>
  <sheetViews>
    <sheetView zoomScaleNormal="100" workbookViewId="0">
      <pane xSplit="2" ySplit="14" topLeftCell="C15" activePane="bottomRight" state="frozen"/>
      <selection pane="topRight" activeCell="C1" sqref="C1"/>
      <selection pane="bottomLeft" activeCell="A10" sqref="A10"/>
      <selection pane="bottomRight"/>
    </sheetView>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5" ht="13.5" customHeight="1"/>
    <row r="2" spans="1:15" s="38" customFormat="1" ht="13.5" customHeight="1">
      <c r="A2" s="107" t="s">
        <v>283</v>
      </c>
      <c r="B2" s="107"/>
      <c r="C2" s="107"/>
      <c r="D2" s="107"/>
      <c r="E2" s="107"/>
      <c r="F2" s="107"/>
      <c r="G2" s="107"/>
      <c r="H2" s="107"/>
      <c r="I2" s="107"/>
      <c r="J2" s="107"/>
      <c r="K2" s="107"/>
      <c r="L2" s="107"/>
      <c r="M2" s="107"/>
      <c r="N2" s="107"/>
      <c r="O2" s="107"/>
    </row>
    <row r="3" spans="1:15" s="38" customFormat="1" ht="10.5" customHeight="1">
      <c r="A3" s="108"/>
      <c r="B3" s="108"/>
      <c r="C3" s="108"/>
      <c r="D3" s="108"/>
      <c r="E3" s="108"/>
      <c r="F3" s="108"/>
      <c r="G3" s="108"/>
      <c r="H3" s="108"/>
      <c r="I3" s="108"/>
      <c r="J3" s="108"/>
      <c r="K3" s="108"/>
      <c r="L3" s="108"/>
      <c r="M3" s="108"/>
    </row>
    <row r="4" spans="1:15" ht="10.5" customHeight="1">
      <c r="A4" s="109" t="s">
        <v>140</v>
      </c>
      <c r="B4" s="109"/>
      <c r="C4" s="109"/>
      <c r="D4" s="109"/>
      <c r="E4" s="109"/>
      <c r="F4" s="109"/>
      <c r="G4" s="109"/>
      <c r="H4" s="109"/>
      <c r="I4" s="109"/>
      <c r="J4" s="109"/>
      <c r="K4" s="109"/>
      <c r="L4" s="109"/>
      <c r="M4" s="109"/>
      <c r="N4" s="109"/>
      <c r="O4" s="109"/>
    </row>
    <row r="5" spans="1:15" ht="10.5" customHeight="1">
      <c r="A5" s="109" t="s">
        <v>139</v>
      </c>
      <c r="B5" s="110"/>
      <c r="C5" s="110"/>
      <c r="D5" s="110"/>
      <c r="E5" s="110"/>
      <c r="F5" s="110"/>
      <c r="G5" s="110"/>
      <c r="H5" s="110"/>
      <c r="I5" s="110"/>
      <c r="J5" s="110"/>
      <c r="K5" s="110"/>
      <c r="L5" s="110"/>
      <c r="M5" s="110"/>
      <c r="N5" s="110"/>
      <c r="O5" s="110"/>
    </row>
    <row r="6" spans="1:15" ht="13.5" customHeight="1"/>
    <row r="7" spans="1:15" s="2" customFormat="1" ht="13.5" customHeight="1">
      <c r="A7" s="107" t="s">
        <v>107</v>
      </c>
      <c r="B7" s="107"/>
      <c r="C7" s="107"/>
      <c r="D7" s="107"/>
      <c r="E7" s="107"/>
      <c r="F7" s="107"/>
      <c r="G7" s="107"/>
      <c r="H7" s="107"/>
      <c r="I7" s="107"/>
      <c r="J7" s="107"/>
      <c r="K7" s="107"/>
      <c r="L7" s="107"/>
      <c r="M7" s="107"/>
      <c r="N7" s="107"/>
    </row>
    <row r="8" spans="1:15" s="5" customFormat="1" ht="10.5" customHeight="1"/>
    <row r="9" spans="1:15" s="5" customFormat="1" ht="10.5" customHeight="1">
      <c r="B9" s="81"/>
      <c r="C9" s="81"/>
      <c r="D9" s="82"/>
      <c r="E9" s="81"/>
      <c r="F9" s="81"/>
      <c r="G9" s="81"/>
      <c r="H9" s="81"/>
      <c r="I9" s="81"/>
      <c r="J9" s="81"/>
      <c r="K9" s="81"/>
      <c r="L9" s="81"/>
      <c r="M9" s="81"/>
      <c r="N9" s="83" t="s">
        <v>282</v>
      </c>
    </row>
    <row r="10" spans="1:15" s="5" customFormat="1" ht="12" customHeight="1">
      <c r="A10" s="180" t="s">
        <v>1</v>
      </c>
      <c r="B10" s="181"/>
      <c r="C10" s="84"/>
      <c r="D10" s="85" t="s">
        <v>86</v>
      </c>
      <c r="E10" s="86"/>
      <c r="F10" s="184" t="s">
        <v>85</v>
      </c>
      <c r="G10" s="185"/>
      <c r="H10" s="186"/>
      <c r="I10" s="184" t="s">
        <v>84</v>
      </c>
      <c r="J10" s="185"/>
      <c r="K10" s="186"/>
      <c r="L10" s="187" t="s">
        <v>9</v>
      </c>
      <c r="M10" s="187" t="s">
        <v>83</v>
      </c>
      <c r="N10" s="177" t="s">
        <v>137</v>
      </c>
    </row>
    <row r="11" spans="1:15" s="5" customFormat="1" ht="12" customHeight="1">
      <c r="A11" s="182"/>
      <c r="B11" s="183"/>
      <c r="C11" s="89" t="s">
        <v>2</v>
      </c>
      <c r="D11" s="90" t="s">
        <v>3</v>
      </c>
      <c r="E11" s="89" t="s">
        <v>4</v>
      </c>
      <c r="F11" s="89" t="s">
        <v>2</v>
      </c>
      <c r="G11" s="89" t="s">
        <v>3</v>
      </c>
      <c r="H11" s="89" t="s">
        <v>4</v>
      </c>
      <c r="I11" s="89" t="s">
        <v>2</v>
      </c>
      <c r="J11" s="89" t="s">
        <v>3</v>
      </c>
      <c r="K11" s="89" t="s">
        <v>4</v>
      </c>
      <c r="L11" s="188"/>
      <c r="M11" s="188"/>
      <c r="N11" s="178"/>
    </row>
    <row r="12" spans="1:15" s="5" customFormat="1" ht="6" customHeight="1">
      <c r="A12" s="92"/>
      <c r="B12" s="92"/>
      <c r="C12" s="93"/>
      <c r="D12" s="92"/>
      <c r="E12" s="92"/>
      <c r="F12" s="92"/>
      <c r="G12" s="92"/>
      <c r="H12" s="92"/>
      <c r="I12" s="92"/>
      <c r="J12" s="92"/>
      <c r="K12" s="92"/>
      <c r="L12" s="94"/>
      <c r="M12" s="94"/>
      <c r="N12" s="94"/>
    </row>
    <row r="13" spans="1:15" s="5" customFormat="1" ht="10.5" customHeight="1">
      <c r="A13" s="95"/>
      <c r="B13" s="96"/>
      <c r="C13" s="175" t="s">
        <v>279</v>
      </c>
      <c r="D13" s="176"/>
      <c r="E13" s="176"/>
      <c r="F13" s="176"/>
      <c r="G13" s="176"/>
      <c r="H13" s="176"/>
      <c r="I13" s="176"/>
      <c r="J13" s="176"/>
      <c r="K13" s="176"/>
      <c r="L13" s="176"/>
      <c r="M13" s="176"/>
      <c r="N13" s="176"/>
    </row>
    <row r="14" spans="1:15" s="5" customFormat="1" ht="6" customHeight="1">
      <c r="A14" s="95"/>
      <c r="B14" s="97"/>
      <c r="C14" s="98"/>
      <c r="D14" s="59"/>
      <c r="E14" s="59"/>
      <c r="F14" s="59"/>
      <c r="G14" s="59"/>
      <c r="H14" s="59"/>
      <c r="I14" s="59"/>
      <c r="J14" s="59"/>
      <c r="K14" s="59"/>
      <c r="L14" s="59"/>
      <c r="M14" s="59"/>
      <c r="N14" s="59"/>
    </row>
    <row r="15" spans="1:15" s="22" customFormat="1" ht="10.5" customHeight="1">
      <c r="A15" s="173" t="s">
        <v>2</v>
      </c>
      <c r="B15" s="179"/>
      <c r="C15" s="99">
        <f>C20+C25</f>
        <v>147505</v>
      </c>
      <c r="D15" s="99">
        <f t="shared" ref="D15:N18" si="0">D20+D25</f>
        <v>75951</v>
      </c>
      <c r="E15" s="99">
        <f t="shared" si="0"/>
        <v>71554</v>
      </c>
      <c r="F15" s="99">
        <f t="shared" si="0"/>
        <v>16326</v>
      </c>
      <c r="G15" s="99">
        <f t="shared" si="0"/>
        <v>10722</v>
      </c>
      <c r="H15" s="99">
        <f t="shared" si="0"/>
        <v>5604</v>
      </c>
      <c r="I15" s="99">
        <f t="shared" si="0"/>
        <v>127195</v>
      </c>
      <c r="J15" s="99">
        <f t="shared" si="0"/>
        <v>63330</v>
      </c>
      <c r="K15" s="99">
        <f t="shared" si="0"/>
        <v>63865</v>
      </c>
      <c r="L15" s="99">
        <f t="shared" si="0"/>
        <v>75</v>
      </c>
      <c r="M15" s="99">
        <f t="shared" si="0"/>
        <v>128</v>
      </c>
      <c r="N15" s="99">
        <f t="shared" si="0"/>
        <v>3781</v>
      </c>
    </row>
    <row r="16" spans="1:15" s="5" customFormat="1" ht="10.5" customHeight="1">
      <c r="A16" s="95"/>
      <c r="B16" s="97" t="s">
        <v>5</v>
      </c>
      <c r="C16" s="100">
        <f>C21+C26</f>
        <v>29102</v>
      </c>
      <c r="D16" s="100">
        <f t="shared" si="0"/>
        <v>21102</v>
      </c>
      <c r="E16" s="100">
        <f t="shared" si="0"/>
        <v>8000</v>
      </c>
      <c r="F16" s="100">
        <f t="shared" si="0"/>
        <v>10998</v>
      </c>
      <c r="G16" s="100">
        <f t="shared" si="0"/>
        <v>7877</v>
      </c>
      <c r="H16" s="100">
        <f t="shared" si="0"/>
        <v>3121</v>
      </c>
      <c r="I16" s="100">
        <f t="shared" si="0"/>
        <v>17013</v>
      </c>
      <c r="J16" s="100">
        <f t="shared" si="0"/>
        <v>12611</v>
      </c>
      <c r="K16" s="100">
        <f t="shared" si="0"/>
        <v>4402</v>
      </c>
      <c r="L16" s="100">
        <f t="shared" si="0"/>
        <v>23</v>
      </c>
      <c r="M16" s="100">
        <f t="shared" si="0"/>
        <v>0</v>
      </c>
      <c r="N16" s="100">
        <f t="shared" si="0"/>
        <v>1068</v>
      </c>
    </row>
    <row r="17" spans="1:14" s="5" customFormat="1" ht="10.5" customHeight="1">
      <c r="A17" s="95"/>
      <c r="B17" s="97" t="s">
        <v>6</v>
      </c>
      <c r="C17" s="100">
        <f>C22+C27</f>
        <v>4583</v>
      </c>
      <c r="D17" s="100">
        <f t="shared" si="0"/>
        <v>1853</v>
      </c>
      <c r="E17" s="100">
        <f t="shared" si="0"/>
        <v>2730</v>
      </c>
      <c r="F17" s="100">
        <f t="shared" si="0"/>
        <v>823</v>
      </c>
      <c r="G17" s="100">
        <f t="shared" si="0"/>
        <v>449</v>
      </c>
      <c r="H17" s="100">
        <f t="shared" si="0"/>
        <v>374</v>
      </c>
      <c r="I17" s="100">
        <f t="shared" si="0"/>
        <v>3702</v>
      </c>
      <c r="J17" s="100">
        <f t="shared" si="0"/>
        <v>1383</v>
      </c>
      <c r="K17" s="100">
        <f t="shared" si="0"/>
        <v>2319</v>
      </c>
      <c r="L17" s="100">
        <f t="shared" si="0"/>
        <v>0</v>
      </c>
      <c r="M17" s="100">
        <f t="shared" si="0"/>
        <v>0</v>
      </c>
      <c r="N17" s="100">
        <f t="shared" si="0"/>
        <v>58</v>
      </c>
    </row>
    <row r="18" spans="1:14" s="5" customFormat="1" ht="10.5" customHeight="1">
      <c r="A18" s="95"/>
      <c r="B18" s="97" t="s">
        <v>7</v>
      </c>
      <c r="C18" s="100">
        <f>C23+C28</f>
        <v>113820</v>
      </c>
      <c r="D18" s="100">
        <f t="shared" si="0"/>
        <v>52996</v>
      </c>
      <c r="E18" s="100">
        <f t="shared" si="0"/>
        <v>60824</v>
      </c>
      <c r="F18" s="100">
        <f t="shared" si="0"/>
        <v>4505</v>
      </c>
      <c r="G18" s="100">
        <f t="shared" si="0"/>
        <v>2396</v>
      </c>
      <c r="H18" s="100">
        <f t="shared" si="0"/>
        <v>2109</v>
      </c>
      <c r="I18" s="100">
        <f t="shared" si="0"/>
        <v>106480</v>
      </c>
      <c r="J18" s="100">
        <f t="shared" si="0"/>
        <v>49336</v>
      </c>
      <c r="K18" s="100">
        <f t="shared" si="0"/>
        <v>57144</v>
      </c>
      <c r="L18" s="100">
        <f t="shared" si="0"/>
        <v>52</v>
      </c>
      <c r="M18" s="100">
        <f t="shared" si="0"/>
        <v>128</v>
      </c>
      <c r="N18" s="100">
        <f t="shared" si="0"/>
        <v>2655</v>
      </c>
    </row>
    <row r="19" spans="1:14" s="5" customFormat="1" ht="6" customHeight="1">
      <c r="A19" s="95"/>
      <c r="B19" s="97"/>
      <c r="C19" s="101"/>
      <c r="D19" s="58"/>
      <c r="E19" s="58"/>
      <c r="F19" s="58"/>
      <c r="G19" s="58"/>
      <c r="H19" s="58"/>
      <c r="I19" s="58"/>
      <c r="J19" s="58"/>
      <c r="K19" s="58"/>
      <c r="L19" s="58"/>
      <c r="M19" s="58"/>
      <c r="N19" s="58"/>
    </row>
    <row r="20" spans="1:14" s="22" customFormat="1" ht="10.5" customHeight="1">
      <c r="A20" s="173" t="s">
        <v>21</v>
      </c>
      <c r="B20" s="174"/>
      <c r="C20" s="99">
        <f>SUM(C21:C23)</f>
        <v>144713</v>
      </c>
      <c r="D20" s="99">
        <f t="shared" ref="D20:N20" si="1">SUM(D21:D23)</f>
        <v>75539</v>
      </c>
      <c r="E20" s="99">
        <f t="shared" si="1"/>
        <v>69174</v>
      </c>
      <c r="F20" s="99">
        <f t="shared" si="1"/>
        <v>16326</v>
      </c>
      <c r="G20" s="99">
        <f t="shared" si="1"/>
        <v>10722</v>
      </c>
      <c r="H20" s="99">
        <f t="shared" si="1"/>
        <v>5604</v>
      </c>
      <c r="I20" s="99">
        <f t="shared" si="1"/>
        <v>124480</v>
      </c>
      <c r="J20" s="99">
        <f t="shared" si="1"/>
        <v>62922</v>
      </c>
      <c r="K20" s="99">
        <f t="shared" si="1"/>
        <v>61558</v>
      </c>
      <c r="L20" s="99">
        <f t="shared" si="1"/>
        <v>27</v>
      </c>
      <c r="M20" s="99">
        <f t="shared" si="1"/>
        <v>128</v>
      </c>
      <c r="N20" s="99">
        <f t="shared" si="1"/>
        <v>3752</v>
      </c>
    </row>
    <row r="21" spans="1:14" s="5" customFormat="1" ht="10.5" customHeight="1">
      <c r="A21" s="95"/>
      <c r="B21" s="97" t="s">
        <v>5</v>
      </c>
      <c r="C21" s="100">
        <f>SUM(C38,C55)</f>
        <v>29102</v>
      </c>
      <c r="D21" s="100">
        <f t="shared" ref="D21:N23" si="2">SUM(D38,D55)</f>
        <v>21102</v>
      </c>
      <c r="E21" s="100">
        <f t="shared" si="2"/>
        <v>8000</v>
      </c>
      <c r="F21" s="100">
        <f t="shared" si="2"/>
        <v>10998</v>
      </c>
      <c r="G21" s="100">
        <f t="shared" si="2"/>
        <v>7877</v>
      </c>
      <c r="H21" s="100">
        <f t="shared" si="2"/>
        <v>3121</v>
      </c>
      <c r="I21" s="100">
        <f t="shared" si="2"/>
        <v>17013</v>
      </c>
      <c r="J21" s="100">
        <f t="shared" si="2"/>
        <v>12611</v>
      </c>
      <c r="K21" s="100">
        <f t="shared" si="2"/>
        <v>4402</v>
      </c>
      <c r="L21" s="100">
        <f>SUM(L38,L55)</f>
        <v>23</v>
      </c>
      <c r="M21" s="100">
        <f t="shared" si="2"/>
        <v>0</v>
      </c>
      <c r="N21" s="100">
        <f t="shared" si="2"/>
        <v>1068</v>
      </c>
    </row>
    <row r="22" spans="1:14" s="5" customFormat="1" ht="10.5" customHeight="1">
      <c r="A22" s="95"/>
      <c r="B22" s="97" t="s">
        <v>6</v>
      </c>
      <c r="C22" s="100">
        <f>SUM(C39,C56)</f>
        <v>4583</v>
      </c>
      <c r="D22" s="100">
        <f t="shared" si="2"/>
        <v>1853</v>
      </c>
      <c r="E22" s="100">
        <f t="shared" si="2"/>
        <v>2730</v>
      </c>
      <c r="F22" s="100">
        <f t="shared" si="2"/>
        <v>823</v>
      </c>
      <c r="G22" s="100">
        <f t="shared" si="2"/>
        <v>449</v>
      </c>
      <c r="H22" s="100">
        <f t="shared" si="2"/>
        <v>374</v>
      </c>
      <c r="I22" s="100">
        <f t="shared" si="2"/>
        <v>3702</v>
      </c>
      <c r="J22" s="100">
        <f t="shared" si="2"/>
        <v>1383</v>
      </c>
      <c r="K22" s="100">
        <f t="shared" si="2"/>
        <v>2319</v>
      </c>
      <c r="L22" s="100">
        <f t="shared" si="2"/>
        <v>0</v>
      </c>
      <c r="M22" s="100">
        <f t="shared" si="2"/>
        <v>0</v>
      </c>
      <c r="N22" s="100">
        <f t="shared" si="2"/>
        <v>58</v>
      </c>
    </row>
    <row r="23" spans="1:14" s="5" customFormat="1" ht="10.5" customHeight="1">
      <c r="A23" s="95"/>
      <c r="B23" s="97" t="s">
        <v>7</v>
      </c>
      <c r="C23" s="100">
        <f>SUM(C40,C57)</f>
        <v>111028</v>
      </c>
      <c r="D23" s="100">
        <f t="shared" si="2"/>
        <v>52584</v>
      </c>
      <c r="E23" s="100">
        <f t="shared" si="2"/>
        <v>58444</v>
      </c>
      <c r="F23" s="100">
        <f t="shared" si="2"/>
        <v>4505</v>
      </c>
      <c r="G23" s="100">
        <f t="shared" si="2"/>
        <v>2396</v>
      </c>
      <c r="H23" s="100">
        <f t="shared" si="2"/>
        <v>2109</v>
      </c>
      <c r="I23" s="100">
        <f t="shared" si="2"/>
        <v>103765</v>
      </c>
      <c r="J23" s="100">
        <f t="shared" si="2"/>
        <v>48928</v>
      </c>
      <c r="K23" s="100">
        <f t="shared" si="2"/>
        <v>54837</v>
      </c>
      <c r="L23" s="100">
        <f t="shared" si="2"/>
        <v>4</v>
      </c>
      <c r="M23" s="100">
        <f t="shared" si="2"/>
        <v>128</v>
      </c>
      <c r="N23" s="100">
        <f t="shared" si="2"/>
        <v>2626</v>
      </c>
    </row>
    <row r="24" spans="1:14" s="5" customFormat="1" ht="6" customHeight="1">
      <c r="A24" s="95"/>
      <c r="B24" s="97"/>
      <c r="C24" s="101"/>
      <c r="D24" s="58"/>
      <c r="E24" s="58"/>
      <c r="F24" s="58"/>
      <c r="G24" s="58"/>
      <c r="H24" s="58"/>
      <c r="I24" s="58"/>
      <c r="J24" s="58"/>
      <c r="K24" s="58"/>
      <c r="L24" s="58"/>
      <c r="M24" s="58"/>
      <c r="N24" s="58"/>
    </row>
    <row r="25" spans="1:14" s="22" customFormat="1" ht="10.5" customHeight="1">
      <c r="A25" s="173" t="s">
        <v>24</v>
      </c>
      <c r="B25" s="174"/>
      <c r="C25" s="99">
        <f>SUM(C42,C59)</f>
        <v>2792</v>
      </c>
      <c r="D25" s="99">
        <f t="shared" ref="D25:N26" si="3">SUM(D42,D59)</f>
        <v>412</v>
      </c>
      <c r="E25" s="99">
        <f t="shared" si="3"/>
        <v>2380</v>
      </c>
      <c r="F25" s="68">
        <f t="shared" si="3"/>
        <v>0</v>
      </c>
      <c r="G25" s="68">
        <f t="shared" si="3"/>
        <v>0</v>
      </c>
      <c r="H25" s="68">
        <f t="shared" si="3"/>
        <v>0</v>
      </c>
      <c r="I25" s="99">
        <f t="shared" si="3"/>
        <v>2715</v>
      </c>
      <c r="J25" s="99">
        <f t="shared" si="3"/>
        <v>408</v>
      </c>
      <c r="K25" s="99">
        <f t="shared" si="3"/>
        <v>2307</v>
      </c>
      <c r="L25" s="99">
        <f t="shared" si="3"/>
        <v>48</v>
      </c>
      <c r="M25" s="99">
        <f t="shared" si="3"/>
        <v>0</v>
      </c>
      <c r="N25" s="99">
        <f t="shared" si="3"/>
        <v>29</v>
      </c>
    </row>
    <row r="26" spans="1:14" s="5" customFormat="1" ht="10.5" customHeight="1">
      <c r="A26" s="95"/>
      <c r="B26" s="97" t="s">
        <v>5</v>
      </c>
      <c r="C26" s="100">
        <f>SUM(C43,C60)</f>
        <v>0</v>
      </c>
      <c r="D26" s="100">
        <f t="shared" si="3"/>
        <v>0</v>
      </c>
      <c r="E26" s="100">
        <f t="shared" si="3"/>
        <v>0</v>
      </c>
      <c r="F26" s="59">
        <f t="shared" si="3"/>
        <v>0</v>
      </c>
      <c r="G26" s="59">
        <f t="shared" si="3"/>
        <v>0</v>
      </c>
      <c r="H26" s="59">
        <f t="shared" si="3"/>
        <v>0</v>
      </c>
      <c r="I26" s="100">
        <f t="shared" si="3"/>
        <v>0</v>
      </c>
      <c r="J26" s="100">
        <f t="shared" si="3"/>
        <v>0</v>
      </c>
      <c r="K26" s="100">
        <f t="shared" si="3"/>
        <v>0</v>
      </c>
      <c r="L26" s="100">
        <f t="shared" si="3"/>
        <v>0</v>
      </c>
      <c r="M26" s="100">
        <f t="shared" si="3"/>
        <v>0</v>
      </c>
      <c r="N26" s="100">
        <f t="shared" si="3"/>
        <v>0</v>
      </c>
    </row>
    <row r="27" spans="1:14" s="5" customFormat="1" ht="10.5" customHeight="1">
      <c r="A27" s="95"/>
      <c r="B27" s="97" t="s">
        <v>6</v>
      </c>
      <c r="C27" s="100">
        <f t="shared" ref="C27:N28" si="4">SUM(C44,C61)</f>
        <v>0</v>
      </c>
      <c r="D27" s="100">
        <f t="shared" si="4"/>
        <v>0</v>
      </c>
      <c r="E27" s="100">
        <f t="shared" si="4"/>
        <v>0</v>
      </c>
      <c r="F27" s="59">
        <f t="shared" si="4"/>
        <v>0</v>
      </c>
      <c r="G27" s="59">
        <f t="shared" si="4"/>
        <v>0</v>
      </c>
      <c r="H27" s="59">
        <f t="shared" si="4"/>
        <v>0</v>
      </c>
      <c r="I27" s="100">
        <f t="shared" si="4"/>
        <v>0</v>
      </c>
      <c r="J27" s="100">
        <f t="shared" si="4"/>
        <v>0</v>
      </c>
      <c r="K27" s="100">
        <f t="shared" si="4"/>
        <v>0</v>
      </c>
      <c r="L27" s="100">
        <f t="shared" si="4"/>
        <v>0</v>
      </c>
      <c r="M27" s="100">
        <f t="shared" si="4"/>
        <v>0</v>
      </c>
      <c r="N27" s="100">
        <f t="shared" si="4"/>
        <v>0</v>
      </c>
    </row>
    <row r="28" spans="1:14" s="5" customFormat="1" ht="10.5" customHeight="1">
      <c r="A28" s="95"/>
      <c r="B28" s="97" t="s">
        <v>7</v>
      </c>
      <c r="C28" s="100">
        <f t="shared" si="4"/>
        <v>2792</v>
      </c>
      <c r="D28" s="100">
        <f t="shared" si="4"/>
        <v>412</v>
      </c>
      <c r="E28" s="100">
        <f t="shared" si="4"/>
        <v>2380</v>
      </c>
      <c r="F28" s="59">
        <f t="shared" si="4"/>
        <v>0</v>
      </c>
      <c r="G28" s="59">
        <f t="shared" si="4"/>
        <v>0</v>
      </c>
      <c r="H28" s="59">
        <f t="shared" si="4"/>
        <v>0</v>
      </c>
      <c r="I28" s="100">
        <f t="shared" si="4"/>
        <v>2715</v>
      </c>
      <c r="J28" s="100">
        <f t="shared" si="4"/>
        <v>408</v>
      </c>
      <c r="K28" s="100">
        <f t="shared" si="4"/>
        <v>2307</v>
      </c>
      <c r="L28" s="100">
        <f t="shared" si="4"/>
        <v>48</v>
      </c>
      <c r="M28" s="100">
        <f t="shared" si="4"/>
        <v>0</v>
      </c>
      <c r="N28" s="100">
        <f t="shared" si="4"/>
        <v>29</v>
      </c>
    </row>
    <row r="29" spans="1:14" s="5" customFormat="1" ht="6" customHeight="1">
      <c r="A29" s="95"/>
      <c r="B29" s="97"/>
      <c r="C29" s="98"/>
      <c r="D29" s="59"/>
      <c r="E29" s="59"/>
      <c r="F29" s="59"/>
      <c r="G29" s="59"/>
      <c r="H29" s="59"/>
      <c r="I29" s="59"/>
      <c r="J29" s="59"/>
      <c r="K29" s="59"/>
      <c r="L29" s="59"/>
      <c r="M29" s="59"/>
      <c r="N29" s="59"/>
    </row>
    <row r="30" spans="1:14" s="5" customFormat="1" ht="10.5" customHeight="1">
      <c r="A30" s="95"/>
      <c r="B30" s="96"/>
      <c r="C30" s="175" t="s">
        <v>120</v>
      </c>
      <c r="D30" s="176"/>
      <c r="E30" s="176"/>
      <c r="F30" s="176"/>
      <c r="G30" s="176"/>
      <c r="H30" s="176"/>
      <c r="I30" s="176"/>
      <c r="J30" s="176"/>
      <c r="K30" s="176"/>
      <c r="L30" s="176"/>
      <c r="M30" s="176"/>
      <c r="N30" s="176"/>
    </row>
    <row r="31" spans="1:14" s="5" customFormat="1" ht="6" customHeight="1">
      <c r="A31" s="95"/>
      <c r="B31" s="97"/>
      <c r="C31" s="98"/>
      <c r="D31" s="59"/>
      <c r="E31" s="59"/>
      <c r="F31" s="59"/>
      <c r="G31" s="59"/>
      <c r="H31" s="59"/>
      <c r="I31" s="59"/>
      <c r="J31" s="59"/>
      <c r="K31" s="59"/>
      <c r="L31" s="59"/>
      <c r="M31" s="59"/>
      <c r="N31" s="59"/>
    </row>
    <row r="32" spans="1:14" s="22" customFormat="1" ht="10.5" customHeight="1">
      <c r="A32" s="173" t="s">
        <v>2</v>
      </c>
      <c r="B32" s="174"/>
      <c r="C32" s="99">
        <f>C37+C42</f>
        <v>147191</v>
      </c>
      <c r="D32" s="99">
        <f t="shared" ref="D32:N33" si="5">D37+D42</f>
        <v>75843</v>
      </c>
      <c r="E32" s="99">
        <f t="shared" si="5"/>
        <v>71348</v>
      </c>
      <c r="F32" s="99">
        <f t="shared" si="5"/>
        <v>16326</v>
      </c>
      <c r="G32" s="99">
        <f t="shared" si="5"/>
        <v>10722</v>
      </c>
      <c r="H32" s="99">
        <f t="shared" si="5"/>
        <v>5604</v>
      </c>
      <c r="I32" s="99">
        <f t="shared" si="5"/>
        <v>126881</v>
      </c>
      <c r="J32" s="99">
        <f t="shared" si="5"/>
        <v>63222</v>
      </c>
      <c r="K32" s="99">
        <f t="shared" si="5"/>
        <v>63659</v>
      </c>
      <c r="L32" s="99">
        <f t="shared" si="5"/>
        <v>75</v>
      </c>
      <c r="M32" s="99">
        <f t="shared" si="5"/>
        <v>128</v>
      </c>
      <c r="N32" s="99">
        <f t="shared" si="5"/>
        <v>3781</v>
      </c>
    </row>
    <row r="33" spans="1:14" s="5" customFormat="1" ht="10.5" customHeight="1">
      <c r="A33" s="95"/>
      <c r="B33" s="97" t="s">
        <v>5</v>
      </c>
      <c r="C33" s="100">
        <f>C38+C43</f>
        <v>29097</v>
      </c>
      <c r="D33" s="100">
        <f t="shared" si="5"/>
        <v>21097</v>
      </c>
      <c r="E33" s="100">
        <f t="shared" si="5"/>
        <v>8000</v>
      </c>
      <c r="F33" s="100">
        <f t="shared" si="5"/>
        <v>10998</v>
      </c>
      <c r="G33" s="100">
        <f t="shared" si="5"/>
        <v>7877</v>
      </c>
      <c r="H33" s="100">
        <f t="shared" si="5"/>
        <v>3121</v>
      </c>
      <c r="I33" s="100">
        <f t="shared" si="5"/>
        <v>17008</v>
      </c>
      <c r="J33" s="100">
        <f t="shared" si="5"/>
        <v>12606</v>
      </c>
      <c r="K33" s="100">
        <f t="shared" si="5"/>
        <v>4402</v>
      </c>
      <c r="L33" s="100">
        <f t="shared" si="5"/>
        <v>23</v>
      </c>
      <c r="M33" s="100">
        <f t="shared" si="5"/>
        <v>0</v>
      </c>
      <c r="N33" s="100">
        <f t="shared" si="5"/>
        <v>1068</v>
      </c>
    </row>
    <row r="34" spans="1:14" s="5" customFormat="1" ht="10.5" customHeight="1">
      <c r="A34" s="95"/>
      <c r="B34" s="97" t="s">
        <v>6</v>
      </c>
      <c r="C34" s="100">
        <f t="shared" ref="C34:N35" si="6">C39+C44</f>
        <v>4583</v>
      </c>
      <c r="D34" s="100">
        <f t="shared" si="6"/>
        <v>1853</v>
      </c>
      <c r="E34" s="100">
        <f t="shared" si="6"/>
        <v>2730</v>
      </c>
      <c r="F34" s="100">
        <f t="shared" si="6"/>
        <v>823</v>
      </c>
      <c r="G34" s="100">
        <f t="shared" si="6"/>
        <v>449</v>
      </c>
      <c r="H34" s="100">
        <f t="shared" si="6"/>
        <v>374</v>
      </c>
      <c r="I34" s="100">
        <f t="shared" si="6"/>
        <v>3702</v>
      </c>
      <c r="J34" s="100">
        <f t="shared" si="6"/>
        <v>1383</v>
      </c>
      <c r="K34" s="100">
        <f t="shared" si="6"/>
        <v>2319</v>
      </c>
      <c r="L34" s="100">
        <f t="shared" si="6"/>
        <v>0</v>
      </c>
      <c r="M34" s="100">
        <f t="shared" si="6"/>
        <v>0</v>
      </c>
      <c r="N34" s="100">
        <f t="shared" si="6"/>
        <v>58</v>
      </c>
    </row>
    <row r="35" spans="1:14" s="5" customFormat="1" ht="10.5" customHeight="1">
      <c r="A35" s="95"/>
      <c r="B35" s="97" t="s">
        <v>7</v>
      </c>
      <c r="C35" s="100">
        <f t="shared" si="6"/>
        <v>113511</v>
      </c>
      <c r="D35" s="100">
        <f t="shared" si="6"/>
        <v>52893</v>
      </c>
      <c r="E35" s="100">
        <f t="shared" si="6"/>
        <v>60618</v>
      </c>
      <c r="F35" s="100">
        <f t="shared" si="6"/>
        <v>4505</v>
      </c>
      <c r="G35" s="100">
        <f t="shared" si="6"/>
        <v>2396</v>
      </c>
      <c r="H35" s="100">
        <f t="shared" si="6"/>
        <v>2109</v>
      </c>
      <c r="I35" s="100">
        <f t="shared" si="6"/>
        <v>106171</v>
      </c>
      <c r="J35" s="100">
        <f t="shared" si="6"/>
        <v>49233</v>
      </c>
      <c r="K35" s="100">
        <f t="shared" si="6"/>
        <v>56938</v>
      </c>
      <c r="L35" s="100">
        <f t="shared" si="6"/>
        <v>52</v>
      </c>
      <c r="M35" s="100">
        <f t="shared" si="6"/>
        <v>128</v>
      </c>
      <c r="N35" s="100">
        <f t="shared" si="6"/>
        <v>2655</v>
      </c>
    </row>
    <row r="36" spans="1:14" s="5" customFormat="1" ht="6" customHeight="1">
      <c r="A36" s="95"/>
      <c r="B36" s="97"/>
      <c r="C36" s="101"/>
      <c r="D36" s="58"/>
      <c r="E36" s="58"/>
      <c r="F36" s="58"/>
      <c r="G36" s="58"/>
      <c r="H36" s="58"/>
      <c r="I36" s="58"/>
      <c r="J36" s="58"/>
      <c r="K36" s="58"/>
      <c r="L36" s="58"/>
      <c r="M36" s="58"/>
      <c r="N36" s="58"/>
    </row>
    <row r="37" spans="1:14" s="22" customFormat="1" ht="10.5" customHeight="1">
      <c r="A37" s="173" t="s">
        <v>21</v>
      </c>
      <c r="B37" s="174"/>
      <c r="C37" s="99">
        <f t="shared" ref="C37:N37" si="7">SUM(C38:C40)</f>
        <v>144708</v>
      </c>
      <c r="D37" s="99">
        <f t="shared" si="7"/>
        <v>75534</v>
      </c>
      <c r="E37" s="99">
        <f t="shared" si="7"/>
        <v>69174</v>
      </c>
      <c r="F37" s="99">
        <f t="shared" si="7"/>
        <v>16326</v>
      </c>
      <c r="G37" s="99">
        <f t="shared" si="7"/>
        <v>10722</v>
      </c>
      <c r="H37" s="99">
        <f t="shared" si="7"/>
        <v>5604</v>
      </c>
      <c r="I37" s="99">
        <f t="shared" si="7"/>
        <v>124475</v>
      </c>
      <c r="J37" s="99">
        <f t="shared" si="7"/>
        <v>62917</v>
      </c>
      <c r="K37" s="99">
        <f t="shared" si="7"/>
        <v>61558</v>
      </c>
      <c r="L37" s="99">
        <f t="shared" si="7"/>
        <v>27</v>
      </c>
      <c r="M37" s="99">
        <f t="shared" si="7"/>
        <v>128</v>
      </c>
      <c r="N37" s="99">
        <f t="shared" si="7"/>
        <v>3752</v>
      </c>
    </row>
    <row r="38" spans="1:14" s="5" customFormat="1" ht="10.5" customHeight="1">
      <c r="A38" s="95"/>
      <c r="B38" s="97" t="s">
        <v>5</v>
      </c>
      <c r="C38" s="100">
        <f>SUM(D38:E38)</f>
        <v>29097</v>
      </c>
      <c r="D38" s="58">
        <v>21097</v>
      </c>
      <c r="E38" s="58">
        <v>8000</v>
      </c>
      <c r="F38" s="100">
        <f>SUM(G38:H38)</f>
        <v>10998</v>
      </c>
      <c r="G38" s="58">
        <v>7877</v>
      </c>
      <c r="H38" s="58">
        <v>3121</v>
      </c>
      <c r="I38" s="100">
        <f>SUM(J38:K38)</f>
        <v>17008</v>
      </c>
      <c r="J38" s="100">
        <v>12606</v>
      </c>
      <c r="K38" s="100">
        <v>4402</v>
      </c>
      <c r="L38" s="58">
        <f>5+18</f>
        <v>23</v>
      </c>
      <c r="M38" s="58">
        <v>0</v>
      </c>
      <c r="N38" s="58">
        <f>609+459</f>
        <v>1068</v>
      </c>
    </row>
    <row r="39" spans="1:14" s="5" customFormat="1" ht="10.5" customHeight="1">
      <c r="A39" s="95"/>
      <c r="B39" s="97" t="s">
        <v>6</v>
      </c>
      <c r="C39" s="100">
        <f t="shared" ref="C39:C40" si="8">SUM(D39:E39)</f>
        <v>4583</v>
      </c>
      <c r="D39" s="58">
        <v>1853</v>
      </c>
      <c r="E39" s="58">
        <v>2730</v>
      </c>
      <c r="F39" s="100">
        <f t="shared" ref="F39:F40" si="9">SUM(G39:H39)</f>
        <v>823</v>
      </c>
      <c r="G39" s="58">
        <v>449</v>
      </c>
      <c r="H39" s="58">
        <v>374</v>
      </c>
      <c r="I39" s="100">
        <f t="shared" ref="I39:I40" si="10">SUM(J39:K39)</f>
        <v>3702</v>
      </c>
      <c r="J39" s="100">
        <v>1383</v>
      </c>
      <c r="K39" s="100">
        <v>2319</v>
      </c>
      <c r="L39" s="58">
        <v>0</v>
      </c>
      <c r="M39" s="58">
        <v>0</v>
      </c>
      <c r="N39" s="58">
        <f>21+37</f>
        <v>58</v>
      </c>
    </row>
    <row r="40" spans="1:14" s="5" customFormat="1" ht="10.5" customHeight="1">
      <c r="A40" s="95"/>
      <c r="B40" s="97" t="s">
        <v>7</v>
      </c>
      <c r="C40" s="100">
        <f t="shared" si="8"/>
        <v>111028</v>
      </c>
      <c r="D40" s="58">
        <v>52584</v>
      </c>
      <c r="E40" s="58">
        <v>58444</v>
      </c>
      <c r="F40" s="100">
        <f t="shared" si="9"/>
        <v>4505</v>
      </c>
      <c r="G40" s="58">
        <v>2396</v>
      </c>
      <c r="H40" s="58">
        <v>2109</v>
      </c>
      <c r="I40" s="100">
        <f t="shared" si="10"/>
        <v>103765</v>
      </c>
      <c r="J40" s="100">
        <v>48928</v>
      </c>
      <c r="K40" s="100">
        <v>54837</v>
      </c>
      <c r="L40" s="58">
        <f>0+4</f>
        <v>4</v>
      </c>
      <c r="M40" s="58">
        <f>66+62</f>
        <v>128</v>
      </c>
      <c r="N40" s="58">
        <f>1194+1432</f>
        <v>2626</v>
      </c>
    </row>
    <row r="41" spans="1:14" s="5" customFormat="1" ht="6" customHeight="1">
      <c r="A41" s="95"/>
      <c r="B41" s="97"/>
      <c r="C41" s="101"/>
      <c r="D41" s="58"/>
      <c r="E41" s="58"/>
      <c r="F41" s="58"/>
      <c r="G41" s="58"/>
      <c r="H41" s="58"/>
      <c r="I41" s="58"/>
      <c r="J41" s="58"/>
      <c r="K41" s="58"/>
      <c r="L41" s="58"/>
      <c r="M41" s="58"/>
      <c r="N41" s="58"/>
    </row>
    <row r="42" spans="1:14" s="22" customFormat="1" ht="10.5" customHeight="1">
      <c r="A42" s="173" t="s">
        <v>24</v>
      </c>
      <c r="B42" s="174"/>
      <c r="C42" s="99">
        <f t="shared" ref="C42:K42" si="11">SUM(C43:C45)</f>
        <v>2483</v>
      </c>
      <c r="D42" s="99">
        <f t="shared" si="11"/>
        <v>309</v>
      </c>
      <c r="E42" s="99">
        <f t="shared" si="11"/>
        <v>2174</v>
      </c>
      <c r="F42" s="99">
        <f t="shared" si="11"/>
        <v>0</v>
      </c>
      <c r="G42" s="99">
        <f t="shared" si="11"/>
        <v>0</v>
      </c>
      <c r="H42" s="99">
        <f t="shared" si="11"/>
        <v>0</v>
      </c>
      <c r="I42" s="99">
        <f t="shared" si="11"/>
        <v>2406</v>
      </c>
      <c r="J42" s="99">
        <f t="shared" si="11"/>
        <v>305</v>
      </c>
      <c r="K42" s="99">
        <f t="shared" si="11"/>
        <v>2101</v>
      </c>
      <c r="L42" s="99">
        <f>SUM(L43:L45)</f>
        <v>48</v>
      </c>
      <c r="M42" s="99">
        <f>SUM(M43:M45)</f>
        <v>0</v>
      </c>
      <c r="N42" s="99">
        <f>SUM(N43:N45)</f>
        <v>29</v>
      </c>
    </row>
    <row r="43" spans="1:14" s="5" customFormat="1" ht="10.5" customHeight="1">
      <c r="A43" s="95"/>
      <c r="B43" s="97" t="s">
        <v>5</v>
      </c>
      <c r="C43" s="101">
        <f>SUM(D43:E43)</f>
        <v>0</v>
      </c>
      <c r="D43" s="58">
        <v>0</v>
      </c>
      <c r="E43" s="58">
        <v>0</v>
      </c>
      <c r="F43" s="100">
        <f>SUM(G43:H43)</f>
        <v>0</v>
      </c>
      <c r="G43" s="100">
        <v>0</v>
      </c>
      <c r="H43" s="100">
        <v>0</v>
      </c>
      <c r="I43" s="100">
        <f>SUM(J43:K43)</f>
        <v>0</v>
      </c>
      <c r="J43" s="58">
        <v>0</v>
      </c>
      <c r="K43" s="58">
        <v>0</v>
      </c>
      <c r="L43" s="58">
        <v>0</v>
      </c>
      <c r="M43" s="58">
        <v>0</v>
      </c>
      <c r="N43" s="58">
        <v>0</v>
      </c>
    </row>
    <row r="44" spans="1:14" s="5" customFormat="1" ht="10.5" customHeight="1">
      <c r="A44" s="95"/>
      <c r="B44" s="97" t="s">
        <v>6</v>
      </c>
      <c r="C44" s="100">
        <f t="shared" ref="C44:C45" si="12">SUM(D44:E44)</f>
        <v>0</v>
      </c>
      <c r="D44" s="58">
        <v>0</v>
      </c>
      <c r="E44" s="58">
        <v>0</v>
      </c>
      <c r="F44" s="100">
        <f t="shared" ref="F44:F45" si="13">SUM(G44:H44)</f>
        <v>0</v>
      </c>
      <c r="G44" s="100">
        <v>0</v>
      </c>
      <c r="H44" s="100">
        <v>0</v>
      </c>
      <c r="I44" s="100">
        <f t="shared" ref="I44:I45" si="14">SUM(J44:K44)</f>
        <v>0</v>
      </c>
      <c r="J44" s="58">
        <v>0</v>
      </c>
      <c r="K44" s="58">
        <v>0</v>
      </c>
      <c r="L44" s="58">
        <v>0</v>
      </c>
      <c r="M44" s="58">
        <v>0</v>
      </c>
      <c r="N44" s="58">
        <v>0</v>
      </c>
    </row>
    <row r="45" spans="1:14" s="5" customFormat="1" ht="10.5" customHeight="1">
      <c r="A45" s="95"/>
      <c r="B45" s="97" t="s">
        <v>7</v>
      </c>
      <c r="C45" s="101">
        <f t="shared" si="12"/>
        <v>2483</v>
      </c>
      <c r="D45" s="58">
        <v>309</v>
      </c>
      <c r="E45" s="58">
        <v>2174</v>
      </c>
      <c r="F45" s="100">
        <f t="shared" si="13"/>
        <v>0</v>
      </c>
      <c r="G45" s="100">
        <v>0</v>
      </c>
      <c r="H45" s="100">
        <v>0</v>
      </c>
      <c r="I45" s="100">
        <f t="shared" si="14"/>
        <v>2406</v>
      </c>
      <c r="J45" s="58">
        <v>305</v>
      </c>
      <c r="K45" s="58">
        <v>2101</v>
      </c>
      <c r="L45" s="58">
        <f>4+44</f>
        <v>48</v>
      </c>
      <c r="M45" s="58">
        <v>0</v>
      </c>
      <c r="N45" s="58">
        <f>0+29</f>
        <v>29</v>
      </c>
    </row>
    <row r="46" spans="1:14" s="5" customFormat="1" ht="6" customHeight="1">
      <c r="A46" s="95"/>
      <c r="B46" s="97"/>
      <c r="C46" s="98"/>
      <c r="D46" s="59"/>
      <c r="E46" s="59"/>
      <c r="F46" s="59"/>
      <c r="G46" s="59"/>
      <c r="H46" s="59"/>
      <c r="I46" s="59"/>
      <c r="J46" s="59"/>
      <c r="K46" s="59"/>
      <c r="L46" s="59"/>
      <c r="M46" s="59"/>
      <c r="N46" s="59"/>
    </row>
    <row r="47" spans="1:14" s="22" customFormat="1" ht="10.5" customHeight="1">
      <c r="A47" s="102"/>
      <c r="B47" s="103"/>
      <c r="C47" s="175" t="s">
        <v>119</v>
      </c>
      <c r="D47" s="176"/>
      <c r="E47" s="176"/>
      <c r="F47" s="176"/>
      <c r="G47" s="176"/>
      <c r="H47" s="176"/>
      <c r="I47" s="176"/>
      <c r="J47" s="176"/>
      <c r="K47" s="176"/>
      <c r="L47" s="176"/>
      <c r="M47" s="176"/>
      <c r="N47" s="176"/>
    </row>
    <row r="48" spans="1:14" s="5" customFormat="1" ht="6" customHeight="1">
      <c r="A48" s="95"/>
      <c r="B48" s="97"/>
      <c r="C48" s="98"/>
      <c r="D48" s="59"/>
      <c r="E48" s="59"/>
      <c r="F48" s="59"/>
      <c r="G48" s="59"/>
      <c r="H48" s="59"/>
      <c r="I48" s="59"/>
      <c r="J48" s="59"/>
      <c r="K48" s="59"/>
      <c r="L48" s="59"/>
      <c r="M48" s="59"/>
      <c r="N48" s="59"/>
    </row>
    <row r="49" spans="1:14" s="22" customFormat="1" ht="10.5" customHeight="1">
      <c r="A49" s="173" t="s">
        <v>2</v>
      </c>
      <c r="B49" s="174"/>
      <c r="C49" s="99">
        <f>C54+C59</f>
        <v>314</v>
      </c>
      <c r="D49" s="99">
        <f t="shared" ref="D49:N50" si="15">D54+D59</f>
        <v>108</v>
      </c>
      <c r="E49" s="99">
        <f t="shared" si="15"/>
        <v>206</v>
      </c>
      <c r="F49" s="99">
        <f t="shared" si="15"/>
        <v>0</v>
      </c>
      <c r="G49" s="99">
        <f t="shared" si="15"/>
        <v>0</v>
      </c>
      <c r="H49" s="99">
        <f t="shared" si="15"/>
        <v>0</v>
      </c>
      <c r="I49" s="99">
        <f t="shared" si="15"/>
        <v>314</v>
      </c>
      <c r="J49" s="99">
        <f t="shared" si="15"/>
        <v>108</v>
      </c>
      <c r="K49" s="99">
        <f t="shared" si="15"/>
        <v>206</v>
      </c>
      <c r="L49" s="99">
        <f t="shared" si="15"/>
        <v>0</v>
      </c>
      <c r="M49" s="99">
        <f t="shared" si="15"/>
        <v>0</v>
      </c>
      <c r="N49" s="99">
        <f t="shared" si="15"/>
        <v>0</v>
      </c>
    </row>
    <row r="50" spans="1:14" s="5" customFormat="1" ht="10.5" customHeight="1">
      <c r="A50" s="95"/>
      <c r="B50" s="97" t="s">
        <v>5</v>
      </c>
      <c r="C50" s="100">
        <f>C55+C60</f>
        <v>5</v>
      </c>
      <c r="D50" s="100">
        <f t="shared" si="15"/>
        <v>5</v>
      </c>
      <c r="E50" s="100">
        <f t="shared" si="15"/>
        <v>0</v>
      </c>
      <c r="F50" s="100">
        <f t="shared" si="15"/>
        <v>0</v>
      </c>
      <c r="G50" s="100">
        <f t="shared" si="15"/>
        <v>0</v>
      </c>
      <c r="H50" s="100">
        <f t="shared" si="15"/>
        <v>0</v>
      </c>
      <c r="I50" s="100">
        <f t="shared" si="15"/>
        <v>5</v>
      </c>
      <c r="J50" s="100">
        <f t="shared" si="15"/>
        <v>5</v>
      </c>
      <c r="K50" s="100">
        <f t="shared" si="15"/>
        <v>0</v>
      </c>
      <c r="L50" s="100">
        <f t="shared" si="15"/>
        <v>0</v>
      </c>
      <c r="M50" s="100">
        <f t="shared" si="15"/>
        <v>0</v>
      </c>
      <c r="N50" s="100">
        <f t="shared" si="15"/>
        <v>0</v>
      </c>
    </row>
    <row r="51" spans="1:14" s="5" customFormat="1" ht="10.5" customHeight="1">
      <c r="A51" s="95"/>
      <c r="B51" s="97" t="s">
        <v>6</v>
      </c>
      <c r="C51" s="100">
        <f t="shared" ref="C51:N52" si="16">C56+C61</f>
        <v>0</v>
      </c>
      <c r="D51" s="100">
        <f t="shared" si="16"/>
        <v>0</v>
      </c>
      <c r="E51" s="100">
        <f t="shared" si="16"/>
        <v>0</v>
      </c>
      <c r="F51" s="100">
        <f t="shared" si="16"/>
        <v>0</v>
      </c>
      <c r="G51" s="100">
        <f t="shared" si="16"/>
        <v>0</v>
      </c>
      <c r="H51" s="100">
        <f t="shared" si="16"/>
        <v>0</v>
      </c>
      <c r="I51" s="100">
        <f t="shared" si="16"/>
        <v>0</v>
      </c>
      <c r="J51" s="100">
        <f t="shared" si="16"/>
        <v>0</v>
      </c>
      <c r="K51" s="100">
        <f t="shared" si="16"/>
        <v>0</v>
      </c>
      <c r="L51" s="100">
        <f t="shared" si="16"/>
        <v>0</v>
      </c>
      <c r="M51" s="100">
        <f t="shared" si="16"/>
        <v>0</v>
      </c>
      <c r="N51" s="100">
        <f t="shared" si="16"/>
        <v>0</v>
      </c>
    </row>
    <row r="52" spans="1:14" s="5" customFormat="1" ht="10.5" customHeight="1">
      <c r="A52" s="95"/>
      <c r="B52" s="97" t="s">
        <v>7</v>
      </c>
      <c r="C52" s="100">
        <f t="shared" si="16"/>
        <v>309</v>
      </c>
      <c r="D52" s="100">
        <f t="shared" si="16"/>
        <v>103</v>
      </c>
      <c r="E52" s="100">
        <f t="shared" si="16"/>
        <v>206</v>
      </c>
      <c r="F52" s="100">
        <f t="shared" si="16"/>
        <v>0</v>
      </c>
      <c r="G52" s="100">
        <f t="shared" si="16"/>
        <v>0</v>
      </c>
      <c r="H52" s="100">
        <f t="shared" si="16"/>
        <v>0</v>
      </c>
      <c r="I52" s="100">
        <f t="shared" si="16"/>
        <v>309</v>
      </c>
      <c r="J52" s="100">
        <f t="shared" si="16"/>
        <v>103</v>
      </c>
      <c r="K52" s="100">
        <f t="shared" si="16"/>
        <v>206</v>
      </c>
      <c r="L52" s="100">
        <f t="shared" si="16"/>
        <v>0</v>
      </c>
      <c r="M52" s="100">
        <f t="shared" si="16"/>
        <v>0</v>
      </c>
      <c r="N52" s="100">
        <f t="shared" si="16"/>
        <v>0</v>
      </c>
    </row>
    <row r="53" spans="1:14" s="5" customFormat="1" ht="6" customHeight="1">
      <c r="A53" s="95"/>
      <c r="B53" s="97"/>
      <c r="C53" s="101"/>
      <c r="D53" s="58"/>
      <c r="E53" s="58"/>
      <c r="F53" s="58"/>
      <c r="G53" s="58"/>
      <c r="H53" s="58"/>
      <c r="I53" s="58"/>
      <c r="J53" s="58"/>
      <c r="K53" s="58"/>
      <c r="L53" s="58"/>
      <c r="M53" s="58"/>
      <c r="N53" s="58"/>
    </row>
    <row r="54" spans="1:14" s="22" customFormat="1" ht="10.5" customHeight="1">
      <c r="A54" s="173" t="s">
        <v>21</v>
      </c>
      <c r="B54" s="174"/>
      <c r="C54" s="99">
        <f t="shared" ref="C54:N54" si="17">SUM(C55:C57)</f>
        <v>5</v>
      </c>
      <c r="D54" s="99">
        <f t="shared" si="17"/>
        <v>5</v>
      </c>
      <c r="E54" s="99">
        <f t="shared" si="17"/>
        <v>0</v>
      </c>
      <c r="F54" s="99">
        <f t="shared" si="17"/>
        <v>0</v>
      </c>
      <c r="G54" s="99">
        <f t="shared" si="17"/>
        <v>0</v>
      </c>
      <c r="H54" s="99">
        <f t="shared" si="17"/>
        <v>0</v>
      </c>
      <c r="I54" s="99">
        <f t="shared" si="17"/>
        <v>5</v>
      </c>
      <c r="J54" s="99">
        <f t="shared" si="17"/>
        <v>5</v>
      </c>
      <c r="K54" s="99">
        <f t="shared" si="17"/>
        <v>0</v>
      </c>
      <c r="L54" s="99">
        <f t="shared" si="17"/>
        <v>0</v>
      </c>
      <c r="M54" s="99">
        <f t="shared" si="17"/>
        <v>0</v>
      </c>
      <c r="N54" s="99">
        <f t="shared" si="17"/>
        <v>0</v>
      </c>
    </row>
    <row r="55" spans="1:14" s="5" customFormat="1" ht="10.5" customHeight="1">
      <c r="A55" s="95"/>
      <c r="B55" s="97" t="s">
        <v>5</v>
      </c>
      <c r="C55" s="100">
        <f>SUM(D55:E55)</f>
        <v>5</v>
      </c>
      <c r="D55" s="58">
        <v>5</v>
      </c>
      <c r="E55" s="58">
        <v>0</v>
      </c>
      <c r="F55" s="100">
        <f>SUM(G55:H55)</f>
        <v>0</v>
      </c>
      <c r="G55" s="58">
        <v>0</v>
      </c>
      <c r="H55" s="58">
        <v>0</v>
      </c>
      <c r="I55" s="100">
        <f>SUM(J55:K55)</f>
        <v>5</v>
      </c>
      <c r="J55" s="100">
        <v>5</v>
      </c>
      <c r="K55" s="100">
        <v>0</v>
      </c>
      <c r="L55" s="58">
        <v>0</v>
      </c>
      <c r="M55" s="58">
        <v>0</v>
      </c>
      <c r="N55" s="58">
        <v>0</v>
      </c>
    </row>
    <row r="56" spans="1:14" s="5" customFormat="1" ht="10.5" customHeight="1">
      <c r="A56" s="95"/>
      <c r="B56" s="97" t="s">
        <v>6</v>
      </c>
      <c r="C56" s="100">
        <f t="shared" ref="C56:C57" si="18">SUM(D56:E56)</f>
        <v>0</v>
      </c>
      <c r="D56" s="58">
        <v>0</v>
      </c>
      <c r="E56" s="58">
        <v>0</v>
      </c>
      <c r="F56" s="100">
        <f t="shared" ref="F56:F57" si="19">SUM(G56:H56)</f>
        <v>0</v>
      </c>
      <c r="G56" s="58">
        <v>0</v>
      </c>
      <c r="H56" s="58">
        <v>0</v>
      </c>
      <c r="I56" s="100">
        <f t="shared" ref="I56:I57" si="20">SUM(J56:K56)</f>
        <v>0</v>
      </c>
      <c r="J56" s="100">
        <v>0</v>
      </c>
      <c r="K56" s="100">
        <v>0</v>
      </c>
      <c r="L56" s="58">
        <v>0</v>
      </c>
      <c r="M56" s="58">
        <v>0</v>
      </c>
      <c r="N56" s="58">
        <v>0</v>
      </c>
    </row>
    <row r="57" spans="1:14" s="5" customFormat="1" ht="10.5" customHeight="1">
      <c r="A57" s="95"/>
      <c r="B57" s="97" t="s">
        <v>7</v>
      </c>
      <c r="C57" s="100">
        <f t="shared" si="18"/>
        <v>0</v>
      </c>
      <c r="D57" s="58">
        <v>0</v>
      </c>
      <c r="E57" s="58">
        <v>0</v>
      </c>
      <c r="F57" s="100">
        <f t="shared" si="19"/>
        <v>0</v>
      </c>
      <c r="G57" s="58">
        <v>0</v>
      </c>
      <c r="H57" s="58">
        <v>0</v>
      </c>
      <c r="I57" s="100">
        <f t="shared" si="20"/>
        <v>0</v>
      </c>
      <c r="J57" s="100">
        <v>0</v>
      </c>
      <c r="K57" s="100">
        <v>0</v>
      </c>
      <c r="L57" s="58">
        <v>0</v>
      </c>
      <c r="M57" s="58">
        <v>0</v>
      </c>
      <c r="N57" s="58">
        <v>0</v>
      </c>
    </row>
    <row r="58" spans="1:14" s="5" customFormat="1" ht="6" customHeight="1">
      <c r="A58" s="95"/>
      <c r="B58" s="97"/>
      <c r="C58" s="101"/>
      <c r="D58" s="58"/>
      <c r="E58" s="58"/>
      <c r="F58" s="58"/>
      <c r="G58" s="58"/>
      <c r="H58" s="58"/>
      <c r="I58" s="58"/>
      <c r="J58" s="58"/>
      <c r="K58" s="58"/>
      <c r="L58" s="58"/>
      <c r="M58" s="58"/>
      <c r="N58" s="58"/>
    </row>
    <row r="59" spans="1:14" s="22" customFormat="1" ht="10.5" customHeight="1">
      <c r="A59" s="173" t="s">
        <v>24</v>
      </c>
      <c r="B59" s="174"/>
      <c r="C59" s="99">
        <f t="shared" ref="C59:N59" si="21">SUM(C60:C62)</f>
        <v>309</v>
      </c>
      <c r="D59" s="99">
        <f t="shared" si="21"/>
        <v>103</v>
      </c>
      <c r="E59" s="99">
        <f t="shared" si="21"/>
        <v>206</v>
      </c>
      <c r="F59" s="99">
        <f t="shared" si="21"/>
        <v>0</v>
      </c>
      <c r="G59" s="99">
        <f t="shared" si="21"/>
        <v>0</v>
      </c>
      <c r="H59" s="99">
        <f t="shared" si="21"/>
        <v>0</v>
      </c>
      <c r="I59" s="99">
        <f t="shared" si="21"/>
        <v>309</v>
      </c>
      <c r="J59" s="99">
        <f t="shared" si="21"/>
        <v>103</v>
      </c>
      <c r="K59" s="99">
        <f t="shared" si="21"/>
        <v>206</v>
      </c>
      <c r="L59" s="99">
        <f t="shared" si="21"/>
        <v>0</v>
      </c>
      <c r="M59" s="99">
        <f t="shared" si="21"/>
        <v>0</v>
      </c>
      <c r="N59" s="99">
        <f t="shared" si="21"/>
        <v>0</v>
      </c>
    </row>
    <row r="60" spans="1:14" s="5" customFormat="1" ht="10.5" customHeight="1">
      <c r="A60" s="95"/>
      <c r="B60" s="97" t="s">
        <v>5</v>
      </c>
      <c r="C60" s="101">
        <f>SUM(D60:E60)</f>
        <v>0</v>
      </c>
      <c r="D60" s="58">
        <v>0</v>
      </c>
      <c r="E60" s="58">
        <v>0</v>
      </c>
      <c r="F60" s="100">
        <f>SUM(G60:H60)</f>
        <v>0</v>
      </c>
      <c r="G60" s="100">
        <v>0</v>
      </c>
      <c r="H60" s="100">
        <v>0</v>
      </c>
      <c r="I60" s="100">
        <f>SUM(J60:K60)</f>
        <v>0</v>
      </c>
      <c r="J60" s="100">
        <v>0</v>
      </c>
      <c r="K60" s="100">
        <v>0</v>
      </c>
      <c r="L60" s="58">
        <v>0</v>
      </c>
      <c r="M60" s="58">
        <v>0</v>
      </c>
      <c r="N60" s="58">
        <v>0</v>
      </c>
    </row>
    <row r="61" spans="1:14" s="5" customFormat="1" ht="10.5" customHeight="1">
      <c r="A61" s="95"/>
      <c r="B61" s="97" t="s">
        <v>6</v>
      </c>
      <c r="C61" s="100">
        <f t="shared" ref="C61:C62" si="22">SUM(D61:E61)</f>
        <v>0</v>
      </c>
      <c r="D61" s="58">
        <v>0</v>
      </c>
      <c r="E61" s="58">
        <v>0</v>
      </c>
      <c r="F61" s="100">
        <f t="shared" ref="F61:F62" si="23">SUM(G61:H61)</f>
        <v>0</v>
      </c>
      <c r="G61" s="100">
        <v>0</v>
      </c>
      <c r="H61" s="100">
        <v>0</v>
      </c>
      <c r="I61" s="100">
        <f t="shared" ref="I61:I62" si="24">SUM(J61:K61)</f>
        <v>0</v>
      </c>
      <c r="J61" s="100">
        <v>0</v>
      </c>
      <c r="K61" s="100">
        <v>0</v>
      </c>
      <c r="L61" s="58">
        <v>0</v>
      </c>
      <c r="M61" s="58">
        <v>0</v>
      </c>
      <c r="N61" s="58">
        <v>0</v>
      </c>
    </row>
    <row r="62" spans="1:14" s="5" customFormat="1" ht="10.5" customHeight="1">
      <c r="A62" s="95"/>
      <c r="B62" s="95" t="s">
        <v>7</v>
      </c>
      <c r="C62" s="104">
        <f t="shared" si="22"/>
        <v>309</v>
      </c>
      <c r="D62" s="58">
        <v>103</v>
      </c>
      <c r="E62" s="58">
        <v>206</v>
      </c>
      <c r="F62" s="100">
        <f t="shared" si="23"/>
        <v>0</v>
      </c>
      <c r="G62" s="100">
        <v>0</v>
      </c>
      <c r="H62" s="100">
        <v>0</v>
      </c>
      <c r="I62" s="100">
        <f t="shared" si="24"/>
        <v>309</v>
      </c>
      <c r="J62" s="100">
        <v>103</v>
      </c>
      <c r="K62" s="100">
        <v>206</v>
      </c>
      <c r="L62" s="58">
        <v>0</v>
      </c>
      <c r="M62" s="58">
        <v>0</v>
      </c>
      <c r="N62" s="58">
        <v>0</v>
      </c>
    </row>
    <row r="63" spans="1:14" s="5" customFormat="1" ht="6" customHeight="1">
      <c r="A63" s="105"/>
      <c r="B63" s="105"/>
      <c r="C63" s="106"/>
      <c r="D63" s="19"/>
      <c r="E63" s="19"/>
      <c r="F63" s="19"/>
      <c r="G63" s="19"/>
      <c r="H63" s="19"/>
      <c r="I63" s="19"/>
      <c r="J63" s="19"/>
      <c r="K63" s="19"/>
      <c r="L63" s="19"/>
      <c r="M63" s="19"/>
      <c r="N63" s="19"/>
    </row>
    <row r="64" spans="1:14" s="5" customFormat="1" ht="10.5" customHeight="1">
      <c r="A64" s="82" t="s">
        <v>276</v>
      </c>
    </row>
    <row r="65" spans="1:1" s="5" customFormat="1" ht="10.5">
      <c r="A65" s="5" t="s">
        <v>136</v>
      </c>
    </row>
    <row r="66" spans="1:1" s="5" customFormat="1" ht="10.5">
      <c r="A66" s="5" t="s">
        <v>135</v>
      </c>
    </row>
    <row r="67" spans="1:1" s="5" customFormat="1" ht="10.5"/>
    <row r="68" spans="1:1" s="5" customFormat="1" ht="10.5"/>
    <row r="69" spans="1:1" s="5" customFormat="1" ht="10.5"/>
    <row r="70" spans="1:1" s="5" customFormat="1" ht="10.5"/>
    <row r="71" spans="1:1" s="5" customFormat="1" ht="10.5"/>
    <row r="72" spans="1:1" s="5" customFormat="1" ht="10.5"/>
    <row r="73" spans="1:1" s="5" customFormat="1" ht="10.5"/>
    <row r="74" spans="1:1" s="5" customFormat="1" ht="10.5"/>
    <row r="75" spans="1:1" s="5" customFormat="1" ht="10.5"/>
    <row r="76" spans="1:1" s="5" customFormat="1" ht="10.5"/>
    <row r="77" spans="1:1" s="5" customFormat="1" ht="10.5"/>
    <row r="78" spans="1:1" s="5" customFormat="1" ht="10.5"/>
    <row r="79" spans="1:1" s="5" customFormat="1" ht="10.5"/>
    <row r="80" spans="1:1" s="5" customFormat="1" ht="10.5"/>
    <row r="81" s="5" customFormat="1" ht="10.5"/>
    <row r="82" s="5" customFormat="1" ht="10.5"/>
    <row r="83" s="5" customFormat="1" ht="10.5"/>
    <row r="84" s="5" customFormat="1" ht="10.5"/>
    <row r="85" s="5" customFormat="1" ht="10.5"/>
    <row r="86" s="5" customFormat="1" ht="10.5"/>
    <row r="87" s="5" customFormat="1" ht="10.5"/>
    <row r="88" s="5" customFormat="1" ht="10.5"/>
    <row r="89" s="5" customFormat="1" ht="10.5"/>
    <row r="90" s="5" customFormat="1" ht="10.5"/>
    <row r="91" s="5" customFormat="1" ht="10.5"/>
    <row r="92" s="5" customFormat="1" ht="10.5"/>
    <row r="93" s="5" customFormat="1" ht="10.5"/>
  </sheetData>
  <mergeCells count="18">
    <mergeCell ref="N10:N11"/>
    <mergeCell ref="A10:B11"/>
    <mergeCell ref="F10:H10"/>
    <mergeCell ref="I10:K10"/>
    <mergeCell ref="L10:L11"/>
    <mergeCell ref="M10:M11"/>
    <mergeCell ref="A59:B59"/>
    <mergeCell ref="C13:N13"/>
    <mergeCell ref="A15:B15"/>
    <mergeCell ref="A20:B20"/>
    <mergeCell ref="A25:B25"/>
    <mergeCell ref="C30:N30"/>
    <mergeCell ref="A32:B32"/>
    <mergeCell ref="A37:B37"/>
    <mergeCell ref="A42:B42"/>
    <mergeCell ref="C47:N47"/>
    <mergeCell ref="A49:B49"/>
    <mergeCell ref="A54:B54"/>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9E15F-F198-43D3-BE19-0468A4F62BF2}">
  <dimension ref="A1:O92"/>
  <sheetViews>
    <sheetView zoomScaleNormal="100"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5" ht="13.5" customHeight="1"/>
    <row r="2" spans="1:15" s="38" customFormat="1" ht="13.5" customHeight="1">
      <c r="A2" s="28" t="s">
        <v>69</v>
      </c>
      <c r="B2" s="28"/>
      <c r="C2" s="28"/>
      <c r="D2" s="28"/>
      <c r="E2" s="28"/>
      <c r="F2" s="28"/>
      <c r="G2" s="28"/>
      <c r="H2" s="28"/>
      <c r="I2" s="28"/>
      <c r="J2" s="28"/>
      <c r="K2" s="28"/>
      <c r="L2" s="28"/>
      <c r="M2" s="28"/>
      <c r="N2" s="28"/>
      <c r="O2" s="28"/>
    </row>
    <row r="3" spans="1:15" s="38" customFormat="1" ht="10.5" customHeight="1">
      <c r="A3" s="63"/>
      <c r="B3" s="63"/>
      <c r="C3" s="63"/>
      <c r="D3" s="63"/>
      <c r="E3" s="63"/>
      <c r="F3" s="63"/>
      <c r="G3" s="63"/>
      <c r="H3" s="63"/>
      <c r="I3" s="63"/>
      <c r="J3" s="63"/>
      <c r="K3" s="63"/>
      <c r="L3" s="63"/>
      <c r="M3" s="63"/>
    </row>
    <row r="4" spans="1:15" s="5" customFormat="1" ht="62.25" customHeight="1">
      <c r="A4" s="195" t="s">
        <v>280</v>
      </c>
      <c r="B4" s="195"/>
      <c r="C4" s="195"/>
      <c r="D4" s="195"/>
      <c r="E4" s="195"/>
      <c r="F4" s="195"/>
      <c r="G4" s="195"/>
      <c r="H4" s="195"/>
      <c r="I4" s="195"/>
      <c r="J4" s="195"/>
      <c r="K4" s="195"/>
      <c r="L4" s="195"/>
      <c r="M4" s="195"/>
      <c r="N4" s="195"/>
      <c r="O4" s="80"/>
    </row>
    <row r="5" spans="1:15" ht="10.5" customHeight="1">
      <c r="A5" s="64" t="s">
        <v>197</v>
      </c>
      <c r="B5" s="64"/>
      <c r="C5" s="64"/>
      <c r="D5" s="64"/>
      <c r="E5" s="64"/>
      <c r="F5" s="64"/>
      <c r="G5" s="64"/>
      <c r="H5" s="64"/>
      <c r="I5" s="64"/>
      <c r="J5" s="64"/>
      <c r="K5" s="64"/>
      <c r="L5" s="64"/>
      <c r="M5" s="64"/>
      <c r="N5" s="64"/>
      <c r="O5" s="64"/>
    </row>
    <row r="6" spans="1:15" ht="10.5" customHeight="1">
      <c r="A6" s="64" t="s">
        <v>196</v>
      </c>
      <c r="B6" s="79"/>
      <c r="C6" s="79"/>
      <c r="D6" s="79"/>
      <c r="E6" s="79"/>
      <c r="F6" s="79"/>
      <c r="G6" s="79"/>
      <c r="H6" s="79"/>
      <c r="I6" s="79"/>
      <c r="J6" s="79"/>
      <c r="K6" s="79"/>
      <c r="L6" s="79"/>
      <c r="M6" s="79"/>
      <c r="N6" s="79"/>
      <c r="O6" s="79"/>
    </row>
    <row r="7" spans="1:15" ht="13.5" customHeight="1"/>
    <row r="8" spans="1:15" s="2" customFormat="1" ht="13.5" customHeight="1">
      <c r="A8" s="28" t="s">
        <v>107</v>
      </c>
      <c r="B8" s="28"/>
      <c r="C8" s="28"/>
      <c r="D8" s="28"/>
      <c r="E8" s="28"/>
      <c r="F8" s="28"/>
      <c r="G8" s="28"/>
      <c r="H8" s="28"/>
      <c r="I8" s="28"/>
      <c r="J8" s="28"/>
      <c r="K8" s="28"/>
      <c r="L8" s="28"/>
      <c r="M8" s="28"/>
      <c r="N8" s="28"/>
    </row>
    <row r="9" spans="1:15" s="5" customFormat="1" ht="10.5" customHeight="1"/>
    <row r="10" spans="1:15" s="5" customFormat="1" ht="10.5" customHeight="1">
      <c r="B10" s="6"/>
      <c r="C10" s="6"/>
      <c r="D10" s="7"/>
      <c r="E10" s="6"/>
      <c r="F10" s="6"/>
      <c r="G10" s="6"/>
      <c r="H10" s="6"/>
      <c r="I10" s="6"/>
      <c r="J10" s="6"/>
      <c r="K10" s="6"/>
      <c r="L10" s="6"/>
      <c r="M10" s="6"/>
      <c r="N10" s="27" t="s">
        <v>281</v>
      </c>
    </row>
    <row r="11" spans="1:15" s="5" customFormat="1" ht="12" customHeight="1">
      <c r="A11" s="196" t="s">
        <v>1</v>
      </c>
      <c r="B11" s="197"/>
      <c r="C11" s="72"/>
      <c r="D11" s="69" t="s">
        <v>86</v>
      </c>
      <c r="E11" s="70"/>
      <c r="F11" s="200" t="s">
        <v>85</v>
      </c>
      <c r="G11" s="201"/>
      <c r="H11" s="202"/>
      <c r="I11" s="200" t="s">
        <v>84</v>
      </c>
      <c r="J11" s="201"/>
      <c r="K11" s="202"/>
      <c r="L11" s="203" t="s">
        <v>9</v>
      </c>
      <c r="M11" s="203" t="s">
        <v>83</v>
      </c>
      <c r="N11" s="205" t="s">
        <v>137</v>
      </c>
    </row>
    <row r="12" spans="1:15" s="5" customFormat="1" ht="12" customHeight="1">
      <c r="A12" s="198"/>
      <c r="B12" s="199"/>
      <c r="C12" s="71" t="s">
        <v>2</v>
      </c>
      <c r="D12" s="9" t="s">
        <v>3</v>
      </c>
      <c r="E12" s="71" t="s">
        <v>4</v>
      </c>
      <c r="F12" s="71" t="s">
        <v>2</v>
      </c>
      <c r="G12" s="71" t="s">
        <v>3</v>
      </c>
      <c r="H12" s="71" t="s">
        <v>4</v>
      </c>
      <c r="I12" s="71" t="s">
        <v>2</v>
      </c>
      <c r="J12" s="71" t="s">
        <v>3</v>
      </c>
      <c r="K12" s="71" t="s">
        <v>4</v>
      </c>
      <c r="L12" s="204"/>
      <c r="M12" s="204"/>
      <c r="N12" s="206"/>
    </row>
    <row r="13" spans="1:15" s="5" customFormat="1" ht="6" customHeight="1">
      <c r="A13" s="46"/>
      <c r="B13" s="46"/>
      <c r="C13" s="47"/>
      <c r="D13" s="46"/>
      <c r="E13" s="46"/>
      <c r="F13" s="46"/>
      <c r="G13" s="46"/>
      <c r="H13" s="46"/>
      <c r="I13" s="46"/>
      <c r="J13" s="46"/>
      <c r="K13" s="46"/>
      <c r="L13" s="45"/>
      <c r="M13" s="45"/>
      <c r="N13" s="45"/>
    </row>
    <row r="14" spans="1:15" s="5" customFormat="1" ht="10.5" customHeight="1">
      <c r="A14" s="10"/>
      <c r="B14" s="43"/>
      <c r="C14" s="175" t="s">
        <v>279</v>
      </c>
      <c r="D14" s="191"/>
      <c r="E14" s="191"/>
      <c r="F14" s="191"/>
      <c r="G14" s="191"/>
      <c r="H14" s="191"/>
      <c r="I14" s="191"/>
      <c r="J14" s="191"/>
      <c r="K14" s="191"/>
      <c r="L14" s="191"/>
      <c r="M14" s="191"/>
      <c r="N14" s="191"/>
    </row>
    <row r="15" spans="1:15" s="5" customFormat="1" ht="6" customHeight="1">
      <c r="A15" s="10"/>
      <c r="B15" s="11"/>
      <c r="C15" s="60"/>
      <c r="D15" s="59"/>
      <c r="E15" s="59"/>
      <c r="F15" s="59"/>
      <c r="G15" s="59"/>
      <c r="H15" s="59"/>
      <c r="I15" s="59"/>
      <c r="J15" s="59"/>
      <c r="K15" s="59"/>
      <c r="L15" s="59"/>
      <c r="M15" s="59"/>
      <c r="N15" s="59"/>
    </row>
    <row r="16" spans="1:15" s="22" customFormat="1" ht="10.5" customHeight="1">
      <c r="A16" s="189" t="s">
        <v>2</v>
      </c>
      <c r="B16" s="192"/>
      <c r="C16" s="67">
        <v>146999</v>
      </c>
      <c r="D16" s="67">
        <v>76019</v>
      </c>
      <c r="E16" s="67">
        <v>70980</v>
      </c>
      <c r="F16" s="67">
        <v>17154</v>
      </c>
      <c r="G16" s="67">
        <v>11151</v>
      </c>
      <c r="H16" s="67">
        <v>6003</v>
      </c>
      <c r="I16" s="67">
        <v>126951</v>
      </c>
      <c r="J16" s="67">
        <v>63466</v>
      </c>
      <c r="K16" s="67">
        <v>63485</v>
      </c>
      <c r="L16" s="67">
        <v>64</v>
      </c>
      <c r="M16" s="67">
        <v>158</v>
      </c>
      <c r="N16" s="67">
        <v>2672</v>
      </c>
    </row>
    <row r="17" spans="1:14" s="5" customFormat="1" ht="10.5" customHeight="1">
      <c r="A17" s="10"/>
      <c r="B17" s="11" t="s">
        <v>5</v>
      </c>
      <c r="C17" s="53">
        <v>29140</v>
      </c>
      <c r="D17" s="53">
        <v>21238</v>
      </c>
      <c r="E17" s="53">
        <v>7902</v>
      </c>
      <c r="F17" s="53">
        <v>11424</v>
      </c>
      <c r="G17" s="53">
        <v>8196</v>
      </c>
      <c r="H17" s="53">
        <v>3228</v>
      </c>
      <c r="I17" s="53">
        <v>17138</v>
      </c>
      <c r="J17" s="53">
        <v>12714</v>
      </c>
      <c r="K17" s="53">
        <v>4424</v>
      </c>
      <c r="L17" s="53">
        <v>18</v>
      </c>
      <c r="M17" s="53">
        <v>0</v>
      </c>
      <c r="N17" s="53">
        <v>560</v>
      </c>
    </row>
    <row r="18" spans="1:14" s="5" customFormat="1" ht="10.5" customHeight="1">
      <c r="A18" s="10"/>
      <c r="B18" s="11" t="s">
        <v>6</v>
      </c>
      <c r="C18" s="53">
        <v>4544</v>
      </c>
      <c r="D18" s="53">
        <v>1827</v>
      </c>
      <c r="E18" s="53">
        <v>2717</v>
      </c>
      <c r="F18" s="53">
        <v>864</v>
      </c>
      <c r="G18" s="53">
        <v>454</v>
      </c>
      <c r="H18" s="53">
        <v>410</v>
      </c>
      <c r="I18" s="53">
        <v>3633</v>
      </c>
      <c r="J18" s="53">
        <v>1359</v>
      </c>
      <c r="K18" s="53">
        <v>2274</v>
      </c>
      <c r="L18" s="53">
        <v>0</v>
      </c>
      <c r="M18" s="53">
        <v>0</v>
      </c>
      <c r="N18" s="53">
        <v>47</v>
      </c>
    </row>
    <row r="19" spans="1:14" s="5" customFormat="1" ht="10.5" customHeight="1">
      <c r="A19" s="10"/>
      <c r="B19" s="11" t="s">
        <v>7</v>
      </c>
      <c r="C19" s="53">
        <v>113315</v>
      </c>
      <c r="D19" s="53">
        <v>52954</v>
      </c>
      <c r="E19" s="53">
        <v>60361</v>
      </c>
      <c r="F19" s="53">
        <v>4866</v>
      </c>
      <c r="G19" s="53">
        <v>2501</v>
      </c>
      <c r="H19" s="53">
        <v>2365</v>
      </c>
      <c r="I19" s="53">
        <v>106180</v>
      </c>
      <c r="J19" s="53">
        <v>49393</v>
      </c>
      <c r="K19" s="53">
        <v>56787</v>
      </c>
      <c r="L19" s="53">
        <v>46</v>
      </c>
      <c r="M19" s="53">
        <v>158</v>
      </c>
      <c r="N19" s="53">
        <v>2065</v>
      </c>
    </row>
    <row r="20" spans="1:14" s="5" customFormat="1" ht="6" customHeight="1">
      <c r="A20" s="10"/>
      <c r="B20" s="11"/>
      <c r="C20" s="61"/>
      <c r="D20" s="58"/>
      <c r="E20" s="58"/>
      <c r="F20" s="58"/>
      <c r="G20" s="58"/>
      <c r="H20" s="58"/>
      <c r="I20" s="58"/>
      <c r="J20" s="58"/>
      <c r="K20" s="58"/>
      <c r="L20" s="58"/>
      <c r="M20" s="58"/>
      <c r="N20" s="58"/>
    </row>
    <row r="21" spans="1:14" s="22" customFormat="1" ht="10.5" customHeight="1">
      <c r="A21" s="189" t="s">
        <v>21</v>
      </c>
      <c r="B21" s="190"/>
      <c r="C21" s="67">
        <v>144157</v>
      </c>
      <c r="D21" s="67">
        <v>75625</v>
      </c>
      <c r="E21" s="67">
        <v>68532</v>
      </c>
      <c r="F21" s="67">
        <v>17154</v>
      </c>
      <c r="G21" s="67">
        <v>11151</v>
      </c>
      <c r="H21" s="67">
        <v>6003</v>
      </c>
      <c r="I21" s="67">
        <v>124204</v>
      </c>
      <c r="J21" s="67">
        <v>63078</v>
      </c>
      <c r="K21" s="67">
        <v>61126</v>
      </c>
      <c r="L21" s="67">
        <v>22</v>
      </c>
      <c r="M21" s="67">
        <v>158</v>
      </c>
      <c r="N21" s="67">
        <v>2619</v>
      </c>
    </row>
    <row r="22" spans="1:14" s="5" customFormat="1" ht="10.5" customHeight="1">
      <c r="A22" s="10"/>
      <c r="B22" s="11" t="s">
        <v>5</v>
      </c>
      <c r="C22" s="53">
        <v>29140</v>
      </c>
      <c r="D22" s="53">
        <v>21238</v>
      </c>
      <c r="E22" s="53">
        <v>7902</v>
      </c>
      <c r="F22" s="53">
        <v>11424</v>
      </c>
      <c r="G22" s="53">
        <v>8196</v>
      </c>
      <c r="H22" s="53">
        <v>3228</v>
      </c>
      <c r="I22" s="53">
        <v>17138</v>
      </c>
      <c r="J22" s="53">
        <v>12714</v>
      </c>
      <c r="K22" s="53">
        <v>4424</v>
      </c>
      <c r="L22" s="53">
        <v>18</v>
      </c>
      <c r="M22" s="53">
        <v>0</v>
      </c>
      <c r="N22" s="53">
        <v>560</v>
      </c>
    </row>
    <row r="23" spans="1:14" s="5" customFormat="1" ht="10.5" customHeight="1">
      <c r="A23" s="10"/>
      <c r="B23" s="11" t="s">
        <v>6</v>
      </c>
      <c r="C23" s="53">
        <v>4544</v>
      </c>
      <c r="D23" s="53">
        <v>1827</v>
      </c>
      <c r="E23" s="53">
        <v>2717</v>
      </c>
      <c r="F23" s="53">
        <v>864</v>
      </c>
      <c r="G23" s="53">
        <v>454</v>
      </c>
      <c r="H23" s="53">
        <v>410</v>
      </c>
      <c r="I23" s="53">
        <v>3633</v>
      </c>
      <c r="J23" s="53">
        <v>1359</v>
      </c>
      <c r="K23" s="53">
        <v>2274</v>
      </c>
      <c r="L23" s="53">
        <v>0</v>
      </c>
      <c r="M23" s="53">
        <v>0</v>
      </c>
      <c r="N23" s="53">
        <v>47</v>
      </c>
    </row>
    <row r="24" spans="1:14" s="5" customFormat="1" ht="10.5" customHeight="1">
      <c r="A24" s="10"/>
      <c r="B24" s="11" t="s">
        <v>7</v>
      </c>
      <c r="C24" s="53">
        <v>110473</v>
      </c>
      <c r="D24" s="53">
        <v>52560</v>
      </c>
      <c r="E24" s="53">
        <v>57913</v>
      </c>
      <c r="F24" s="53">
        <v>4866</v>
      </c>
      <c r="G24" s="53">
        <v>2501</v>
      </c>
      <c r="H24" s="53">
        <v>2365</v>
      </c>
      <c r="I24" s="53">
        <v>103433</v>
      </c>
      <c r="J24" s="53">
        <v>49005</v>
      </c>
      <c r="K24" s="53">
        <v>54428</v>
      </c>
      <c r="L24" s="53">
        <v>4</v>
      </c>
      <c r="M24" s="53">
        <v>158</v>
      </c>
      <c r="N24" s="53">
        <v>2012</v>
      </c>
    </row>
    <row r="25" spans="1:14" s="5" customFormat="1" ht="6" customHeight="1">
      <c r="A25" s="10"/>
      <c r="B25" s="11"/>
      <c r="C25" s="61"/>
      <c r="D25" s="58"/>
      <c r="E25" s="58"/>
      <c r="F25" s="58"/>
      <c r="G25" s="58"/>
      <c r="H25" s="58"/>
      <c r="I25" s="58"/>
      <c r="J25" s="58"/>
      <c r="K25" s="58"/>
      <c r="L25" s="58"/>
      <c r="M25" s="58"/>
      <c r="N25" s="58"/>
    </row>
    <row r="26" spans="1:14" s="22" customFormat="1" ht="10.5" customHeight="1">
      <c r="A26" s="189" t="s">
        <v>24</v>
      </c>
      <c r="B26" s="190"/>
      <c r="C26" s="67">
        <v>2842</v>
      </c>
      <c r="D26" s="67">
        <v>394</v>
      </c>
      <c r="E26" s="67">
        <v>2448</v>
      </c>
      <c r="F26" s="68">
        <v>0</v>
      </c>
      <c r="G26" s="68">
        <v>0</v>
      </c>
      <c r="H26" s="68">
        <v>0</v>
      </c>
      <c r="I26" s="67">
        <v>2747</v>
      </c>
      <c r="J26" s="67">
        <v>388</v>
      </c>
      <c r="K26" s="67">
        <v>2359</v>
      </c>
      <c r="L26" s="67">
        <v>42</v>
      </c>
      <c r="M26" s="67">
        <v>0</v>
      </c>
      <c r="N26" s="67">
        <v>53</v>
      </c>
    </row>
    <row r="27" spans="1:14" s="5" customFormat="1" ht="10.5" customHeight="1">
      <c r="A27" s="10"/>
      <c r="B27" s="11" t="s">
        <v>5</v>
      </c>
      <c r="C27" s="53">
        <v>0</v>
      </c>
      <c r="D27" s="53">
        <v>0</v>
      </c>
      <c r="E27" s="53">
        <v>0</v>
      </c>
      <c r="F27" s="59">
        <v>0</v>
      </c>
      <c r="G27" s="59">
        <v>0</v>
      </c>
      <c r="H27" s="59">
        <v>0</v>
      </c>
      <c r="I27" s="53">
        <v>0</v>
      </c>
      <c r="J27" s="53">
        <v>0</v>
      </c>
      <c r="K27" s="53">
        <v>0</v>
      </c>
      <c r="L27" s="53">
        <v>0</v>
      </c>
      <c r="M27" s="53">
        <v>0</v>
      </c>
      <c r="N27" s="53">
        <v>0</v>
      </c>
    </row>
    <row r="28" spans="1:14" s="5" customFormat="1" ht="10.5" customHeight="1">
      <c r="A28" s="10"/>
      <c r="B28" s="11" t="s">
        <v>6</v>
      </c>
      <c r="C28" s="53">
        <v>0</v>
      </c>
      <c r="D28" s="53">
        <v>0</v>
      </c>
      <c r="E28" s="53">
        <v>0</v>
      </c>
      <c r="F28" s="59">
        <v>0</v>
      </c>
      <c r="G28" s="59">
        <v>0</v>
      </c>
      <c r="H28" s="59">
        <v>0</v>
      </c>
      <c r="I28" s="53">
        <v>0</v>
      </c>
      <c r="J28" s="53">
        <v>0</v>
      </c>
      <c r="K28" s="53">
        <v>0</v>
      </c>
      <c r="L28" s="53">
        <v>0</v>
      </c>
      <c r="M28" s="53">
        <v>0</v>
      </c>
      <c r="N28" s="53">
        <v>0</v>
      </c>
    </row>
    <row r="29" spans="1:14" s="5" customFormat="1" ht="10.5" customHeight="1">
      <c r="A29" s="10"/>
      <c r="B29" s="11" t="s">
        <v>7</v>
      </c>
      <c r="C29" s="53">
        <v>2842</v>
      </c>
      <c r="D29" s="53">
        <v>394</v>
      </c>
      <c r="E29" s="53">
        <v>2448</v>
      </c>
      <c r="F29" s="59">
        <v>0</v>
      </c>
      <c r="G29" s="59">
        <v>0</v>
      </c>
      <c r="H29" s="59">
        <v>0</v>
      </c>
      <c r="I29" s="53">
        <v>2747</v>
      </c>
      <c r="J29" s="53">
        <v>388</v>
      </c>
      <c r="K29" s="53">
        <v>2359</v>
      </c>
      <c r="L29" s="53">
        <v>42</v>
      </c>
      <c r="M29" s="53">
        <v>0</v>
      </c>
      <c r="N29" s="53">
        <v>53</v>
      </c>
    </row>
    <row r="30" spans="1:14" s="5" customFormat="1" ht="6" customHeight="1">
      <c r="A30" s="10"/>
      <c r="B30" s="11"/>
      <c r="C30" s="60"/>
      <c r="D30" s="59"/>
      <c r="E30" s="59"/>
      <c r="F30" s="59"/>
      <c r="G30" s="59"/>
      <c r="H30" s="59"/>
      <c r="I30" s="59"/>
      <c r="J30" s="59"/>
      <c r="K30" s="59"/>
      <c r="L30" s="59"/>
      <c r="M30" s="59"/>
      <c r="N30" s="59"/>
    </row>
    <row r="31" spans="1:14" s="5" customFormat="1" ht="10.5" customHeight="1">
      <c r="A31" s="10"/>
      <c r="B31" s="43"/>
      <c r="C31" s="175" t="s">
        <v>120</v>
      </c>
      <c r="D31" s="176"/>
      <c r="E31" s="176"/>
      <c r="F31" s="176"/>
      <c r="G31" s="176"/>
      <c r="H31" s="176"/>
      <c r="I31" s="176"/>
      <c r="J31" s="176"/>
      <c r="K31" s="176"/>
      <c r="L31" s="176"/>
      <c r="M31" s="176"/>
      <c r="N31" s="176"/>
    </row>
    <row r="32" spans="1:14" s="5" customFormat="1" ht="6" customHeight="1">
      <c r="A32" s="10"/>
      <c r="B32" s="11"/>
      <c r="C32" s="60"/>
      <c r="D32" s="59"/>
      <c r="E32" s="59"/>
      <c r="F32" s="59"/>
      <c r="G32" s="59"/>
      <c r="H32" s="59"/>
      <c r="I32" s="59"/>
      <c r="J32" s="59"/>
      <c r="K32" s="59"/>
      <c r="L32" s="59"/>
      <c r="M32" s="59"/>
      <c r="N32" s="59"/>
    </row>
    <row r="33" spans="1:14" s="22" customFormat="1" ht="10.5" customHeight="1">
      <c r="A33" s="189" t="s">
        <v>2</v>
      </c>
      <c r="B33" s="190"/>
      <c r="C33" s="67">
        <v>146643</v>
      </c>
      <c r="D33" s="67">
        <v>75879</v>
      </c>
      <c r="E33" s="67">
        <v>70764</v>
      </c>
      <c r="F33" s="67">
        <v>17154</v>
      </c>
      <c r="G33" s="67">
        <v>11151</v>
      </c>
      <c r="H33" s="67">
        <v>6003</v>
      </c>
      <c r="I33" s="67">
        <v>126596</v>
      </c>
      <c r="J33" s="67">
        <v>63326</v>
      </c>
      <c r="K33" s="67">
        <v>63270</v>
      </c>
      <c r="L33" s="67">
        <v>64</v>
      </c>
      <c r="M33" s="67">
        <v>158</v>
      </c>
      <c r="N33" s="67">
        <v>2671</v>
      </c>
    </row>
    <row r="34" spans="1:14" s="5" customFormat="1" ht="10.5" customHeight="1">
      <c r="A34" s="10"/>
      <c r="B34" s="11" t="s">
        <v>5</v>
      </c>
      <c r="C34" s="53">
        <v>29101</v>
      </c>
      <c r="D34" s="53">
        <v>21205</v>
      </c>
      <c r="E34" s="53">
        <v>7896</v>
      </c>
      <c r="F34" s="53">
        <v>11424</v>
      </c>
      <c r="G34" s="53">
        <v>8196</v>
      </c>
      <c r="H34" s="53">
        <v>3228</v>
      </c>
      <c r="I34" s="53">
        <v>17099</v>
      </c>
      <c r="J34" s="53">
        <v>12681</v>
      </c>
      <c r="K34" s="53">
        <v>4418</v>
      </c>
      <c r="L34" s="53">
        <v>18</v>
      </c>
      <c r="M34" s="53">
        <v>0</v>
      </c>
      <c r="N34" s="53">
        <v>560</v>
      </c>
    </row>
    <row r="35" spans="1:14" s="5" customFormat="1" ht="10.5" customHeight="1">
      <c r="A35" s="10"/>
      <c r="B35" s="11" t="s">
        <v>6</v>
      </c>
      <c r="C35" s="53">
        <v>4544</v>
      </c>
      <c r="D35" s="53">
        <v>1827</v>
      </c>
      <c r="E35" s="53">
        <v>2717</v>
      </c>
      <c r="F35" s="53">
        <v>864</v>
      </c>
      <c r="G35" s="53">
        <v>454</v>
      </c>
      <c r="H35" s="53">
        <v>410</v>
      </c>
      <c r="I35" s="53">
        <v>3633</v>
      </c>
      <c r="J35" s="53">
        <v>1359</v>
      </c>
      <c r="K35" s="53">
        <v>2274</v>
      </c>
      <c r="L35" s="53">
        <v>0</v>
      </c>
      <c r="M35" s="53">
        <v>0</v>
      </c>
      <c r="N35" s="53">
        <v>47</v>
      </c>
    </row>
    <row r="36" spans="1:14" s="5" customFormat="1" ht="10.5" customHeight="1">
      <c r="A36" s="10"/>
      <c r="B36" s="11" t="s">
        <v>7</v>
      </c>
      <c r="C36" s="53">
        <v>112998</v>
      </c>
      <c r="D36" s="53">
        <v>52847</v>
      </c>
      <c r="E36" s="53">
        <v>60151</v>
      </c>
      <c r="F36" s="53">
        <v>4866</v>
      </c>
      <c r="G36" s="53">
        <v>2501</v>
      </c>
      <c r="H36" s="53">
        <v>2365</v>
      </c>
      <c r="I36" s="53">
        <v>105864</v>
      </c>
      <c r="J36" s="53">
        <v>49286</v>
      </c>
      <c r="K36" s="53">
        <v>56578</v>
      </c>
      <c r="L36" s="53">
        <v>46</v>
      </c>
      <c r="M36" s="53">
        <v>158</v>
      </c>
      <c r="N36" s="53">
        <v>2064</v>
      </c>
    </row>
    <row r="37" spans="1:14" s="5" customFormat="1" ht="6" customHeight="1">
      <c r="A37" s="10"/>
      <c r="B37" s="11"/>
      <c r="C37" s="61"/>
      <c r="D37" s="58"/>
      <c r="E37" s="58"/>
      <c r="F37" s="58"/>
      <c r="G37" s="58"/>
      <c r="H37" s="58"/>
      <c r="I37" s="58"/>
      <c r="J37" s="58"/>
      <c r="K37" s="58"/>
      <c r="L37" s="58"/>
      <c r="M37" s="58"/>
      <c r="N37" s="58"/>
    </row>
    <row r="38" spans="1:14" s="22" customFormat="1" ht="10.5" customHeight="1">
      <c r="A38" s="189" t="s">
        <v>21</v>
      </c>
      <c r="B38" s="190"/>
      <c r="C38" s="67">
        <v>144117</v>
      </c>
      <c r="D38" s="67">
        <v>75591</v>
      </c>
      <c r="E38" s="67">
        <v>68526</v>
      </c>
      <c r="F38" s="67">
        <v>17154</v>
      </c>
      <c r="G38" s="67">
        <v>11151</v>
      </c>
      <c r="H38" s="67">
        <v>6003</v>
      </c>
      <c r="I38" s="67">
        <v>124164</v>
      </c>
      <c r="J38" s="67">
        <v>63044</v>
      </c>
      <c r="K38" s="67">
        <v>61120</v>
      </c>
      <c r="L38" s="67">
        <v>22</v>
      </c>
      <c r="M38" s="67">
        <v>158</v>
      </c>
      <c r="N38" s="67">
        <v>2619</v>
      </c>
    </row>
    <row r="39" spans="1:14" s="5" customFormat="1" ht="10.5" customHeight="1">
      <c r="A39" s="10"/>
      <c r="B39" s="11" t="s">
        <v>5</v>
      </c>
      <c r="C39" s="53">
        <v>29101</v>
      </c>
      <c r="D39" s="76">
        <v>21205</v>
      </c>
      <c r="E39" s="76">
        <v>7896</v>
      </c>
      <c r="F39" s="53">
        <v>11424</v>
      </c>
      <c r="G39" s="76">
        <v>8196</v>
      </c>
      <c r="H39" s="76">
        <v>3228</v>
      </c>
      <c r="I39" s="53">
        <v>17099</v>
      </c>
      <c r="J39" s="53">
        <v>12681</v>
      </c>
      <c r="K39" s="53">
        <v>4418</v>
      </c>
      <c r="L39" s="76">
        <v>18</v>
      </c>
      <c r="M39" s="76">
        <v>0</v>
      </c>
      <c r="N39" s="76">
        <v>560</v>
      </c>
    </row>
    <row r="40" spans="1:14" s="5" customFormat="1" ht="10.5" customHeight="1">
      <c r="A40" s="10"/>
      <c r="B40" s="11" t="s">
        <v>6</v>
      </c>
      <c r="C40" s="53">
        <v>4544</v>
      </c>
      <c r="D40" s="76">
        <v>1827</v>
      </c>
      <c r="E40" s="76">
        <v>2717</v>
      </c>
      <c r="F40" s="53">
        <v>864</v>
      </c>
      <c r="G40" s="76">
        <v>454</v>
      </c>
      <c r="H40" s="76">
        <v>410</v>
      </c>
      <c r="I40" s="53">
        <v>3633</v>
      </c>
      <c r="J40" s="53">
        <v>1359</v>
      </c>
      <c r="K40" s="53">
        <v>2274</v>
      </c>
      <c r="L40" s="76">
        <v>0</v>
      </c>
      <c r="M40" s="76">
        <v>0</v>
      </c>
      <c r="N40" s="76">
        <v>47</v>
      </c>
    </row>
    <row r="41" spans="1:14" s="5" customFormat="1" ht="10.5" customHeight="1">
      <c r="A41" s="10"/>
      <c r="B41" s="11" t="s">
        <v>7</v>
      </c>
      <c r="C41" s="53">
        <v>110472</v>
      </c>
      <c r="D41" s="76">
        <v>52559</v>
      </c>
      <c r="E41" s="76">
        <v>57913</v>
      </c>
      <c r="F41" s="53">
        <v>4866</v>
      </c>
      <c r="G41" s="76">
        <v>2501</v>
      </c>
      <c r="H41" s="76">
        <v>2365</v>
      </c>
      <c r="I41" s="53">
        <v>103432</v>
      </c>
      <c r="J41" s="53">
        <v>49004</v>
      </c>
      <c r="K41" s="53">
        <v>54428</v>
      </c>
      <c r="L41" s="76">
        <v>4</v>
      </c>
      <c r="M41" s="76">
        <v>158</v>
      </c>
      <c r="N41" s="76">
        <v>2012</v>
      </c>
    </row>
    <row r="42" spans="1:14" s="5" customFormat="1" ht="6" customHeight="1">
      <c r="A42" s="10"/>
      <c r="B42" s="11"/>
      <c r="C42" s="61"/>
      <c r="D42" s="76"/>
      <c r="E42" s="76"/>
      <c r="F42" s="76"/>
      <c r="G42" s="76"/>
      <c r="H42" s="76"/>
      <c r="I42" s="76"/>
      <c r="J42" s="76"/>
      <c r="K42" s="76"/>
      <c r="L42" s="76"/>
      <c r="M42" s="76"/>
      <c r="N42" s="76"/>
    </row>
    <row r="43" spans="1:14" s="22" customFormat="1" ht="10.5" customHeight="1">
      <c r="A43" s="189" t="s">
        <v>24</v>
      </c>
      <c r="B43" s="190"/>
      <c r="C43" s="67">
        <v>2526</v>
      </c>
      <c r="D43" s="67">
        <v>288</v>
      </c>
      <c r="E43" s="67">
        <v>2238</v>
      </c>
      <c r="F43" s="67">
        <v>0</v>
      </c>
      <c r="G43" s="67">
        <v>0</v>
      </c>
      <c r="H43" s="67">
        <v>0</v>
      </c>
      <c r="I43" s="67">
        <v>2432</v>
      </c>
      <c r="J43" s="67">
        <v>282</v>
      </c>
      <c r="K43" s="67">
        <v>2150</v>
      </c>
      <c r="L43" s="67">
        <v>42</v>
      </c>
      <c r="M43" s="67">
        <v>0</v>
      </c>
      <c r="N43" s="67">
        <v>52</v>
      </c>
    </row>
    <row r="44" spans="1:14" s="5" customFormat="1" ht="10.5" customHeight="1">
      <c r="A44" s="10"/>
      <c r="B44" s="11" t="s">
        <v>5</v>
      </c>
      <c r="C44" s="61">
        <v>0</v>
      </c>
      <c r="D44" s="76">
        <v>0</v>
      </c>
      <c r="E44" s="76">
        <v>0</v>
      </c>
      <c r="F44" s="53">
        <v>0</v>
      </c>
      <c r="G44" s="53">
        <v>0</v>
      </c>
      <c r="H44" s="53">
        <v>0</v>
      </c>
      <c r="I44" s="53">
        <v>0</v>
      </c>
      <c r="J44" s="76">
        <v>0</v>
      </c>
      <c r="K44" s="76">
        <v>0</v>
      </c>
      <c r="L44" s="76">
        <v>0</v>
      </c>
      <c r="M44" s="76">
        <v>0</v>
      </c>
      <c r="N44" s="76">
        <v>0</v>
      </c>
    </row>
    <row r="45" spans="1:14" s="5" customFormat="1" ht="10.5" customHeight="1">
      <c r="A45" s="10"/>
      <c r="B45" s="11" t="s">
        <v>6</v>
      </c>
      <c r="C45" s="53">
        <v>0</v>
      </c>
      <c r="D45" s="76">
        <v>0</v>
      </c>
      <c r="E45" s="76">
        <v>0</v>
      </c>
      <c r="F45" s="53">
        <v>0</v>
      </c>
      <c r="G45" s="53">
        <v>0</v>
      </c>
      <c r="H45" s="53">
        <v>0</v>
      </c>
      <c r="I45" s="53">
        <v>0</v>
      </c>
      <c r="J45" s="76">
        <v>0</v>
      </c>
      <c r="K45" s="76">
        <v>0</v>
      </c>
      <c r="L45" s="76">
        <v>0</v>
      </c>
      <c r="M45" s="76">
        <v>0</v>
      </c>
      <c r="N45" s="76">
        <v>0</v>
      </c>
    </row>
    <row r="46" spans="1:14" s="5" customFormat="1" ht="10.5" customHeight="1">
      <c r="A46" s="10"/>
      <c r="B46" s="11" t="s">
        <v>7</v>
      </c>
      <c r="C46" s="61">
        <v>2526</v>
      </c>
      <c r="D46" s="76">
        <v>288</v>
      </c>
      <c r="E46" s="76">
        <v>2238</v>
      </c>
      <c r="F46" s="53">
        <v>0</v>
      </c>
      <c r="G46" s="53">
        <v>0</v>
      </c>
      <c r="H46" s="53">
        <v>0</v>
      </c>
      <c r="I46" s="53">
        <v>2432</v>
      </c>
      <c r="J46" s="76">
        <v>282</v>
      </c>
      <c r="K46" s="76">
        <v>2150</v>
      </c>
      <c r="L46" s="76">
        <v>42</v>
      </c>
      <c r="M46" s="77">
        <v>0</v>
      </c>
      <c r="N46" s="76">
        <v>52</v>
      </c>
    </row>
    <row r="47" spans="1:14" s="5" customFormat="1" ht="6" customHeight="1">
      <c r="A47" s="10"/>
      <c r="B47" s="11"/>
      <c r="C47" s="60"/>
      <c r="D47" s="78"/>
      <c r="E47" s="78"/>
      <c r="F47" s="78"/>
      <c r="G47" s="78"/>
      <c r="H47" s="78"/>
      <c r="I47" s="78"/>
      <c r="J47" s="78"/>
      <c r="K47" s="78"/>
      <c r="L47" s="78"/>
      <c r="M47" s="78"/>
      <c r="N47" s="78"/>
    </row>
    <row r="48" spans="1:14" s="22" customFormat="1" ht="10.5" customHeight="1">
      <c r="A48" s="73"/>
      <c r="B48" s="74"/>
      <c r="C48" s="193" t="s">
        <v>119</v>
      </c>
      <c r="D48" s="194"/>
      <c r="E48" s="194"/>
      <c r="F48" s="194"/>
      <c r="G48" s="194"/>
      <c r="H48" s="194"/>
      <c r="I48" s="194"/>
      <c r="J48" s="194"/>
      <c r="K48" s="194"/>
      <c r="L48" s="194"/>
      <c r="M48" s="194"/>
      <c r="N48" s="194"/>
    </row>
    <row r="49" spans="1:15" s="5" customFormat="1" ht="6" customHeight="1">
      <c r="A49" s="10"/>
      <c r="B49" s="11"/>
      <c r="C49" s="60"/>
      <c r="D49" s="78"/>
      <c r="E49" s="78"/>
      <c r="F49" s="78"/>
      <c r="G49" s="78"/>
      <c r="H49" s="78"/>
      <c r="I49" s="78"/>
      <c r="J49" s="78"/>
      <c r="K49" s="78"/>
      <c r="L49" s="78"/>
      <c r="M49" s="78"/>
      <c r="N49" s="78"/>
    </row>
    <row r="50" spans="1:15" s="22" customFormat="1" ht="10.5" customHeight="1">
      <c r="A50" s="189" t="s">
        <v>2</v>
      </c>
      <c r="B50" s="190"/>
      <c r="C50" s="67">
        <v>356</v>
      </c>
      <c r="D50" s="67">
        <v>140</v>
      </c>
      <c r="E50" s="67">
        <v>216</v>
      </c>
      <c r="F50" s="67">
        <v>0</v>
      </c>
      <c r="G50" s="67">
        <v>0</v>
      </c>
      <c r="H50" s="67">
        <v>0</v>
      </c>
      <c r="I50" s="67">
        <v>355</v>
      </c>
      <c r="J50" s="67">
        <v>140</v>
      </c>
      <c r="K50" s="67">
        <v>215</v>
      </c>
      <c r="L50" s="67">
        <v>0</v>
      </c>
      <c r="M50" s="67">
        <v>0</v>
      </c>
      <c r="N50" s="67">
        <v>1</v>
      </c>
    </row>
    <row r="51" spans="1:15" s="5" customFormat="1" ht="10.5" customHeight="1">
      <c r="A51" s="10"/>
      <c r="B51" s="11" t="s">
        <v>5</v>
      </c>
      <c r="C51" s="53">
        <v>39</v>
      </c>
      <c r="D51" s="53">
        <v>33</v>
      </c>
      <c r="E51" s="53">
        <v>6</v>
      </c>
      <c r="F51" s="53">
        <v>0</v>
      </c>
      <c r="G51" s="53">
        <v>0</v>
      </c>
      <c r="H51" s="53">
        <v>0</v>
      </c>
      <c r="I51" s="53">
        <v>39</v>
      </c>
      <c r="J51" s="53">
        <v>33</v>
      </c>
      <c r="K51" s="53">
        <v>6</v>
      </c>
      <c r="L51" s="53">
        <v>0</v>
      </c>
      <c r="M51" s="53">
        <v>0</v>
      </c>
      <c r="N51" s="53">
        <v>0</v>
      </c>
    </row>
    <row r="52" spans="1:15" s="5" customFormat="1" ht="10.5" customHeight="1">
      <c r="A52" s="10"/>
      <c r="B52" s="11" t="s">
        <v>6</v>
      </c>
      <c r="C52" s="53">
        <v>0</v>
      </c>
      <c r="D52" s="53">
        <v>0</v>
      </c>
      <c r="E52" s="53">
        <v>0</v>
      </c>
      <c r="F52" s="53">
        <v>0</v>
      </c>
      <c r="G52" s="53">
        <v>0</v>
      </c>
      <c r="H52" s="53">
        <v>0</v>
      </c>
      <c r="I52" s="53">
        <v>0</v>
      </c>
      <c r="J52" s="53">
        <v>0</v>
      </c>
      <c r="K52" s="53">
        <v>0</v>
      </c>
      <c r="L52" s="53">
        <v>0</v>
      </c>
      <c r="M52" s="53">
        <v>0</v>
      </c>
      <c r="N52" s="53">
        <v>0</v>
      </c>
    </row>
    <row r="53" spans="1:15" s="5" customFormat="1" ht="10.5" customHeight="1">
      <c r="A53" s="10"/>
      <c r="B53" s="11" t="s">
        <v>7</v>
      </c>
      <c r="C53" s="53">
        <v>317</v>
      </c>
      <c r="D53" s="53">
        <v>107</v>
      </c>
      <c r="E53" s="53">
        <v>210</v>
      </c>
      <c r="F53" s="53">
        <v>0</v>
      </c>
      <c r="G53" s="53">
        <v>0</v>
      </c>
      <c r="H53" s="53">
        <v>0</v>
      </c>
      <c r="I53" s="53">
        <v>316</v>
      </c>
      <c r="J53" s="53">
        <v>107</v>
      </c>
      <c r="K53" s="53">
        <v>209</v>
      </c>
      <c r="L53" s="53">
        <v>0</v>
      </c>
      <c r="M53" s="53">
        <v>0</v>
      </c>
      <c r="N53" s="53">
        <v>1</v>
      </c>
    </row>
    <row r="54" spans="1:15" s="5" customFormat="1" ht="6" customHeight="1">
      <c r="A54" s="10"/>
      <c r="B54" s="11"/>
      <c r="C54" s="61"/>
      <c r="D54" s="76"/>
      <c r="E54" s="76"/>
      <c r="F54" s="76"/>
      <c r="G54" s="76"/>
      <c r="H54" s="76"/>
      <c r="I54" s="76"/>
      <c r="J54" s="76"/>
      <c r="K54" s="76"/>
      <c r="L54" s="76"/>
      <c r="M54" s="76"/>
      <c r="N54" s="76"/>
    </row>
    <row r="55" spans="1:15" s="22" customFormat="1" ht="10.5" customHeight="1">
      <c r="A55" s="189" t="s">
        <v>21</v>
      </c>
      <c r="B55" s="190"/>
      <c r="C55" s="67">
        <v>40</v>
      </c>
      <c r="D55" s="67">
        <v>34</v>
      </c>
      <c r="E55" s="67">
        <v>6</v>
      </c>
      <c r="F55" s="67">
        <v>0</v>
      </c>
      <c r="G55" s="67">
        <v>0</v>
      </c>
      <c r="H55" s="67">
        <v>0</v>
      </c>
      <c r="I55" s="67">
        <v>40</v>
      </c>
      <c r="J55" s="67">
        <v>34</v>
      </c>
      <c r="K55" s="67">
        <v>6</v>
      </c>
      <c r="L55" s="67">
        <v>0</v>
      </c>
      <c r="M55" s="67">
        <v>0</v>
      </c>
      <c r="N55" s="67">
        <v>0</v>
      </c>
    </row>
    <row r="56" spans="1:15" s="5" customFormat="1" ht="10.5" customHeight="1">
      <c r="A56" s="10"/>
      <c r="B56" s="11" t="s">
        <v>5</v>
      </c>
      <c r="C56" s="53">
        <v>39</v>
      </c>
      <c r="D56" s="76">
        <v>33</v>
      </c>
      <c r="E56" s="76">
        <v>6</v>
      </c>
      <c r="F56" s="53">
        <v>0</v>
      </c>
      <c r="G56" s="76">
        <v>0</v>
      </c>
      <c r="H56" s="76">
        <v>0</v>
      </c>
      <c r="I56" s="53">
        <v>39</v>
      </c>
      <c r="J56" s="53">
        <v>33</v>
      </c>
      <c r="K56" s="53">
        <v>6</v>
      </c>
      <c r="L56" s="76">
        <v>0</v>
      </c>
      <c r="M56" s="77">
        <v>0</v>
      </c>
      <c r="N56" s="77">
        <v>0</v>
      </c>
    </row>
    <row r="57" spans="1:15" s="5" customFormat="1" ht="10.5" customHeight="1">
      <c r="A57" s="10"/>
      <c r="B57" s="11" t="s">
        <v>6</v>
      </c>
      <c r="C57" s="53">
        <v>0</v>
      </c>
      <c r="D57" s="76">
        <v>0</v>
      </c>
      <c r="E57" s="76">
        <v>0</v>
      </c>
      <c r="F57" s="53">
        <v>0</v>
      </c>
      <c r="G57" s="76">
        <v>0</v>
      </c>
      <c r="H57" s="76">
        <v>0</v>
      </c>
      <c r="I57" s="53">
        <v>0</v>
      </c>
      <c r="J57" s="53">
        <v>0</v>
      </c>
      <c r="K57" s="53">
        <v>0</v>
      </c>
      <c r="L57" s="76">
        <v>0</v>
      </c>
      <c r="M57" s="77">
        <v>0</v>
      </c>
      <c r="N57" s="77">
        <v>0</v>
      </c>
    </row>
    <row r="58" spans="1:15" s="5" customFormat="1" ht="10.5" customHeight="1">
      <c r="A58" s="10"/>
      <c r="B58" s="11" t="s">
        <v>7</v>
      </c>
      <c r="C58" s="53">
        <v>1</v>
      </c>
      <c r="D58" s="76">
        <v>1</v>
      </c>
      <c r="E58" s="76">
        <v>0</v>
      </c>
      <c r="F58" s="53">
        <v>0</v>
      </c>
      <c r="G58" s="76">
        <v>0</v>
      </c>
      <c r="H58" s="76">
        <v>0</v>
      </c>
      <c r="I58" s="53">
        <v>1</v>
      </c>
      <c r="J58" s="53">
        <v>1</v>
      </c>
      <c r="K58" s="53">
        <v>0</v>
      </c>
      <c r="L58" s="76">
        <v>0</v>
      </c>
      <c r="M58" s="77">
        <v>0</v>
      </c>
      <c r="N58" s="76">
        <v>0</v>
      </c>
    </row>
    <row r="59" spans="1:15" s="5" customFormat="1" ht="6" customHeight="1">
      <c r="A59" s="10"/>
      <c r="B59" s="11"/>
      <c r="C59" s="61"/>
      <c r="D59" s="76"/>
      <c r="E59" s="76"/>
      <c r="F59" s="76"/>
      <c r="G59" s="76"/>
      <c r="H59" s="76"/>
      <c r="I59" s="76"/>
      <c r="J59" s="76"/>
      <c r="K59" s="76"/>
      <c r="L59" s="76"/>
      <c r="M59" s="76"/>
      <c r="N59" s="76"/>
    </row>
    <row r="60" spans="1:15" s="22" customFormat="1" ht="10.5" customHeight="1">
      <c r="A60" s="189" t="s">
        <v>24</v>
      </c>
      <c r="B60" s="190"/>
      <c r="C60" s="67">
        <v>316</v>
      </c>
      <c r="D60" s="67">
        <v>106</v>
      </c>
      <c r="E60" s="67">
        <v>210</v>
      </c>
      <c r="F60" s="67">
        <v>0</v>
      </c>
      <c r="G60" s="67">
        <v>0</v>
      </c>
      <c r="H60" s="67">
        <v>0</v>
      </c>
      <c r="I60" s="67">
        <v>315</v>
      </c>
      <c r="J60" s="67">
        <v>106</v>
      </c>
      <c r="K60" s="67">
        <v>209</v>
      </c>
      <c r="L60" s="67">
        <v>0</v>
      </c>
      <c r="M60" s="67">
        <v>0</v>
      </c>
      <c r="N60" s="67">
        <v>1</v>
      </c>
    </row>
    <row r="61" spans="1:15" s="5" customFormat="1" ht="10.5" customHeight="1">
      <c r="A61" s="10"/>
      <c r="B61" s="11" t="s">
        <v>5</v>
      </c>
      <c r="C61" s="61">
        <v>0</v>
      </c>
      <c r="D61" s="76">
        <v>0</v>
      </c>
      <c r="E61" s="76">
        <v>0</v>
      </c>
      <c r="F61" s="53">
        <v>0</v>
      </c>
      <c r="G61" s="53">
        <v>0</v>
      </c>
      <c r="H61" s="53">
        <v>0</v>
      </c>
      <c r="I61" s="53">
        <v>0</v>
      </c>
      <c r="J61" s="53">
        <v>0</v>
      </c>
      <c r="K61" s="53">
        <v>0</v>
      </c>
      <c r="L61" s="77">
        <v>0</v>
      </c>
      <c r="M61" s="77">
        <v>0</v>
      </c>
      <c r="N61" s="77">
        <v>0</v>
      </c>
    </row>
    <row r="62" spans="1:15" s="5" customFormat="1" ht="10.5" customHeight="1">
      <c r="A62" s="10"/>
      <c r="B62" s="11" t="s">
        <v>6</v>
      </c>
      <c r="C62" s="53">
        <v>0</v>
      </c>
      <c r="D62" s="76">
        <v>0</v>
      </c>
      <c r="E62" s="76">
        <v>0</v>
      </c>
      <c r="F62" s="53">
        <v>0</v>
      </c>
      <c r="G62" s="53">
        <v>0</v>
      </c>
      <c r="H62" s="53">
        <v>0</v>
      </c>
      <c r="I62" s="53">
        <v>0</v>
      </c>
      <c r="J62" s="53">
        <v>0</v>
      </c>
      <c r="K62" s="53">
        <v>0</v>
      </c>
      <c r="L62" s="77">
        <v>0</v>
      </c>
      <c r="M62" s="77">
        <v>0</v>
      </c>
      <c r="N62" s="77">
        <v>0</v>
      </c>
    </row>
    <row r="63" spans="1:15" s="5" customFormat="1" ht="10.5" customHeight="1">
      <c r="A63" s="10"/>
      <c r="B63" s="10" t="s">
        <v>7</v>
      </c>
      <c r="C63" s="55">
        <v>316</v>
      </c>
      <c r="D63" s="76">
        <v>106</v>
      </c>
      <c r="E63" s="76">
        <v>210</v>
      </c>
      <c r="F63" s="53">
        <v>0</v>
      </c>
      <c r="G63" s="53">
        <v>0</v>
      </c>
      <c r="H63" s="53">
        <v>0</v>
      </c>
      <c r="I63" s="53">
        <v>315</v>
      </c>
      <c r="J63" s="53">
        <v>106</v>
      </c>
      <c r="K63" s="53">
        <v>209</v>
      </c>
      <c r="L63" s="77">
        <v>0</v>
      </c>
      <c r="M63" s="77">
        <v>0</v>
      </c>
      <c r="N63" s="76">
        <v>1</v>
      </c>
      <c r="O63" s="39"/>
    </row>
    <row r="64" spans="1:15" s="5" customFormat="1" ht="6" customHeight="1">
      <c r="A64" s="75"/>
      <c r="B64" s="75"/>
      <c r="C64" s="18"/>
      <c r="D64" s="19"/>
      <c r="E64" s="19"/>
      <c r="F64" s="19"/>
      <c r="G64" s="19"/>
      <c r="H64" s="19"/>
      <c r="I64" s="19"/>
      <c r="J64" s="19"/>
      <c r="K64" s="19"/>
      <c r="L64" s="19"/>
      <c r="M64" s="19"/>
      <c r="N64" s="19"/>
    </row>
    <row r="65" spans="1:1" s="5" customFormat="1" ht="10.5" customHeight="1">
      <c r="A65" s="7" t="s">
        <v>276</v>
      </c>
    </row>
    <row r="66" spans="1:1" s="5" customFormat="1" ht="10.5">
      <c r="A66" s="5" t="s">
        <v>136</v>
      </c>
    </row>
    <row r="67" spans="1:1" s="5" customFormat="1" ht="10.5">
      <c r="A67" s="5" t="s">
        <v>135</v>
      </c>
    </row>
    <row r="68" spans="1:1" s="5" customFormat="1" ht="10.5"/>
    <row r="69" spans="1:1" s="5" customFormat="1" ht="10.5"/>
    <row r="70" spans="1:1" s="5" customFormat="1" ht="10.5"/>
    <row r="71" spans="1:1" s="5" customFormat="1" ht="10.5"/>
    <row r="72" spans="1:1" s="5" customFormat="1" ht="10.5"/>
    <row r="73" spans="1:1" s="5" customFormat="1" ht="10.5"/>
    <row r="74" spans="1:1" s="5" customFormat="1" ht="10.5"/>
    <row r="75" spans="1:1" s="5" customFormat="1" ht="10.5"/>
    <row r="76" spans="1:1" s="5" customFormat="1" ht="10.5"/>
    <row r="77" spans="1:1" s="5" customFormat="1" ht="10.5"/>
    <row r="78" spans="1:1" s="5" customFormat="1" ht="10.5"/>
    <row r="79" spans="1:1" s="5" customFormat="1" ht="10.5"/>
    <row r="80" spans="1:1" s="5" customFormat="1" ht="10.5"/>
    <row r="81" s="5" customFormat="1" ht="10.5"/>
    <row r="82" s="5" customFormat="1" ht="10.5"/>
    <row r="83" s="5" customFormat="1" ht="10.5"/>
    <row r="84" s="5" customFormat="1" ht="10.5"/>
    <row r="85" s="5" customFormat="1" ht="10.5"/>
    <row r="86" s="5" customFormat="1" ht="10.5"/>
    <row r="87" s="5" customFormat="1" ht="10.5"/>
    <row r="88" s="5" customFormat="1" ht="10.5"/>
    <row r="89" s="5" customFormat="1" ht="10.5"/>
    <row r="90" s="5" customFormat="1" ht="10.5"/>
    <row r="91" s="5" customFormat="1" ht="10.5"/>
    <row r="92" s="5" customFormat="1" ht="10.5"/>
  </sheetData>
  <mergeCells count="19">
    <mergeCell ref="A4:N4"/>
    <mergeCell ref="A11:B12"/>
    <mergeCell ref="F11:H11"/>
    <mergeCell ref="I11:K11"/>
    <mergeCell ref="L11:L12"/>
    <mergeCell ref="M11:M12"/>
    <mergeCell ref="N11:N12"/>
    <mergeCell ref="A60:B60"/>
    <mergeCell ref="C14:N14"/>
    <mergeCell ref="A16:B16"/>
    <mergeCell ref="A21:B21"/>
    <mergeCell ref="A26:B26"/>
    <mergeCell ref="C31:N31"/>
    <mergeCell ref="A33:B33"/>
    <mergeCell ref="A38:B38"/>
    <mergeCell ref="A43:B43"/>
    <mergeCell ref="C48:N48"/>
    <mergeCell ref="A50:B50"/>
    <mergeCell ref="A55:B55"/>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
  <sheetViews>
    <sheetView zoomScaleNormal="100"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6384" width="9.140625" style="1"/>
  </cols>
  <sheetData>
    <row r="1" spans="1:15" ht="13.5" customHeight="1"/>
    <row r="2" spans="1:15" s="38" customFormat="1" ht="13.5" customHeight="1">
      <c r="A2" s="28" t="s">
        <v>69</v>
      </c>
      <c r="B2" s="28"/>
      <c r="C2" s="28"/>
      <c r="D2" s="28"/>
      <c r="E2" s="28"/>
      <c r="F2" s="28"/>
      <c r="G2" s="28"/>
      <c r="H2" s="28"/>
      <c r="I2" s="28"/>
      <c r="J2" s="28"/>
      <c r="K2" s="28"/>
      <c r="L2" s="28"/>
      <c r="M2" s="28"/>
      <c r="N2" s="28"/>
      <c r="O2" s="28"/>
    </row>
    <row r="3" spans="1:15" s="38" customFormat="1" ht="10.5" customHeight="1">
      <c r="A3" s="63"/>
      <c r="B3" s="63"/>
      <c r="C3" s="63"/>
      <c r="D3" s="63"/>
      <c r="E3" s="63"/>
      <c r="F3" s="63"/>
      <c r="G3" s="63"/>
      <c r="H3" s="63"/>
      <c r="I3" s="63"/>
      <c r="J3" s="63"/>
      <c r="K3" s="63"/>
      <c r="L3" s="63"/>
      <c r="M3" s="63"/>
    </row>
    <row r="4" spans="1:15" s="5" customFormat="1" ht="62.25" customHeight="1">
      <c r="A4" s="195" t="s">
        <v>280</v>
      </c>
      <c r="B4" s="195"/>
      <c r="C4" s="195"/>
      <c r="D4" s="195"/>
      <c r="E4" s="195"/>
      <c r="F4" s="195"/>
      <c r="G4" s="195"/>
      <c r="H4" s="195"/>
      <c r="I4" s="195"/>
      <c r="J4" s="195"/>
      <c r="K4" s="195"/>
      <c r="L4" s="195"/>
      <c r="M4" s="195"/>
      <c r="N4" s="195"/>
      <c r="O4" s="49"/>
    </row>
    <row r="5" spans="1:15" ht="10.5" customHeight="1">
      <c r="A5" s="64" t="s">
        <v>197</v>
      </c>
      <c r="B5" s="64"/>
      <c r="C5" s="64"/>
      <c r="D5" s="64"/>
      <c r="E5" s="64"/>
      <c r="F5" s="64"/>
      <c r="G5" s="64"/>
      <c r="H5" s="64"/>
      <c r="I5" s="64"/>
      <c r="J5" s="64"/>
      <c r="K5" s="64"/>
      <c r="L5" s="64"/>
      <c r="M5" s="64"/>
      <c r="N5" s="64"/>
      <c r="O5" s="64"/>
    </row>
    <row r="6" spans="1:15" ht="10.5" customHeight="1">
      <c r="A6" s="64" t="s">
        <v>196</v>
      </c>
      <c r="B6" s="51"/>
      <c r="C6" s="51"/>
      <c r="D6" s="51"/>
      <c r="E6" s="51"/>
      <c r="F6" s="51"/>
      <c r="G6" s="51"/>
      <c r="H6" s="51"/>
      <c r="I6" s="51"/>
      <c r="J6" s="51"/>
      <c r="K6" s="51"/>
      <c r="L6" s="51"/>
      <c r="M6" s="51"/>
      <c r="N6" s="51"/>
      <c r="O6" s="51"/>
    </row>
    <row r="7" spans="1:15" ht="13.5" customHeight="1"/>
    <row r="8" spans="1:15" s="2" customFormat="1" ht="13.5" customHeight="1">
      <c r="A8" s="28" t="s">
        <v>107</v>
      </c>
      <c r="B8" s="28"/>
      <c r="C8" s="28"/>
      <c r="D8" s="28"/>
      <c r="E8" s="28"/>
      <c r="F8" s="28"/>
      <c r="G8" s="28"/>
      <c r="H8" s="28"/>
      <c r="I8" s="28"/>
      <c r="J8" s="28"/>
      <c r="K8" s="28"/>
      <c r="L8" s="28"/>
      <c r="M8" s="28"/>
      <c r="N8" s="28"/>
    </row>
    <row r="9" spans="1:15" s="5" customFormat="1" ht="10.5" customHeight="1"/>
    <row r="10" spans="1:15" s="5" customFormat="1" ht="10.5" customHeight="1">
      <c r="B10" s="6"/>
      <c r="C10" s="6"/>
      <c r="D10" s="7"/>
      <c r="E10" s="6"/>
      <c r="F10" s="6"/>
      <c r="G10" s="6"/>
      <c r="H10" s="6"/>
      <c r="I10" s="6"/>
      <c r="J10" s="6"/>
      <c r="K10" s="6"/>
      <c r="L10" s="6"/>
      <c r="M10" s="6"/>
      <c r="N10" s="27" t="s">
        <v>278</v>
      </c>
    </row>
    <row r="11" spans="1:15" s="5" customFormat="1" ht="12" customHeight="1">
      <c r="A11" s="196" t="s">
        <v>1</v>
      </c>
      <c r="B11" s="197"/>
      <c r="C11" s="29"/>
      <c r="D11" s="30" t="s">
        <v>86</v>
      </c>
      <c r="E11" s="31"/>
      <c r="F11" s="200" t="s">
        <v>85</v>
      </c>
      <c r="G11" s="201"/>
      <c r="H11" s="202"/>
      <c r="I11" s="200" t="s">
        <v>84</v>
      </c>
      <c r="J11" s="201"/>
      <c r="K11" s="202"/>
      <c r="L11" s="203" t="s">
        <v>9</v>
      </c>
      <c r="M11" s="203" t="s">
        <v>83</v>
      </c>
      <c r="N11" s="205" t="s">
        <v>137</v>
      </c>
    </row>
    <row r="12" spans="1:15" s="5" customFormat="1" ht="12" customHeight="1">
      <c r="A12" s="198"/>
      <c r="B12" s="199"/>
      <c r="C12" s="8" t="s">
        <v>2</v>
      </c>
      <c r="D12" s="9" t="s">
        <v>3</v>
      </c>
      <c r="E12" s="8" t="s">
        <v>4</v>
      </c>
      <c r="F12" s="8" t="s">
        <v>2</v>
      </c>
      <c r="G12" s="8" t="s">
        <v>3</v>
      </c>
      <c r="H12" s="8" t="s">
        <v>4</v>
      </c>
      <c r="I12" s="8" t="s">
        <v>2</v>
      </c>
      <c r="J12" s="8" t="s">
        <v>3</v>
      </c>
      <c r="K12" s="8" t="s">
        <v>4</v>
      </c>
      <c r="L12" s="204"/>
      <c r="M12" s="204"/>
      <c r="N12" s="206"/>
    </row>
    <row r="13" spans="1:15" s="5" customFormat="1" ht="6" customHeight="1">
      <c r="A13" s="46"/>
      <c r="B13" s="46"/>
      <c r="C13" s="47"/>
      <c r="D13" s="46"/>
      <c r="E13" s="46"/>
      <c r="F13" s="46"/>
      <c r="G13" s="46"/>
      <c r="H13" s="46"/>
      <c r="I13" s="46"/>
      <c r="J13" s="46"/>
      <c r="K13" s="46"/>
      <c r="L13" s="45"/>
      <c r="M13" s="45"/>
      <c r="N13" s="45"/>
    </row>
    <row r="14" spans="1:15" s="5" customFormat="1" ht="10.5" customHeight="1">
      <c r="A14" s="10"/>
      <c r="B14" s="43"/>
      <c r="C14" s="207" t="s">
        <v>279</v>
      </c>
      <c r="D14" s="208"/>
      <c r="E14" s="208"/>
      <c r="F14" s="208"/>
      <c r="G14" s="208"/>
      <c r="H14" s="208"/>
      <c r="I14" s="208"/>
      <c r="J14" s="208"/>
      <c r="K14" s="208"/>
      <c r="L14" s="208"/>
      <c r="M14" s="208"/>
      <c r="N14" s="208"/>
    </row>
    <row r="15" spans="1:15" s="5" customFormat="1" ht="6" customHeight="1">
      <c r="A15" s="10"/>
      <c r="B15" s="11"/>
      <c r="C15" s="60"/>
      <c r="D15" s="59"/>
      <c r="E15" s="59"/>
      <c r="F15" s="59"/>
      <c r="G15" s="59"/>
      <c r="H15" s="59"/>
      <c r="I15" s="59"/>
      <c r="J15" s="59"/>
      <c r="K15" s="59"/>
      <c r="L15" s="59"/>
      <c r="M15" s="59"/>
      <c r="N15" s="59"/>
    </row>
    <row r="16" spans="1:15" s="22" customFormat="1" ht="10.5" customHeight="1">
      <c r="A16" s="189" t="s">
        <v>2</v>
      </c>
      <c r="B16" s="192"/>
      <c r="C16" s="67">
        <v>147034</v>
      </c>
      <c r="D16" s="67">
        <v>76246</v>
      </c>
      <c r="E16" s="67">
        <v>70788</v>
      </c>
      <c r="F16" s="67">
        <v>17101</v>
      </c>
      <c r="G16" s="67">
        <v>11214</v>
      </c>
      <c r="H16" s="67">
        <v>5887</v>
      </c>
      <c r="I16" s="67">
        <v>127165</v>
      </c>
      <c r="J16" s="67">
        <v>63720</v>
      </c>
      <c r="K16" s="67">
        <v>63445</v>
      </c>
      <c r="L16" s="67">
        <v>62</v>
      </c>
      <c r="M16" s="67">
        <v>117</v>
      </c>
      <c r="N16" s="67">
        <v>2589</v>
      </c>
    </row>
    <row r="17" spans="1:14" s="5" customFormat="1" ht="10.5" customHeight="1">
      <c r="A17" s="10"/>
      <c r="B17" s="11" t="s">
        <v>5</v>
      </c>
      <c r="C17" s="53">
        <v>29177</v>
      </c>
      <c r="D17" s="53">
        <v>21364</v>
      </c>
      <c r="E17" s="53">
        <v>7813</v>
      </c>
      <c r="F17" s="53">
        <v>11311</v>
      </c>
      <c r="G17" s="53">
        <v>8186</v>
      </c>
      <c r="H17" s="53">
        <v>3125</v>
      </c>
      <c r="I17" s="53">
        <v>17247</v>
      </c>
      <c r="J17" s="53">
        <v>12836</v>
      </c>
      <c r="K17" s="53">
        <v>4411</v>
      </c>
      <c r="L17" s="53">
        <v>20</v>
      </c>
      <c r="M17" s="53">
        <v>0</v>
      </c>
      <c r="N17" s="53">
        <v>599</v>
      </c>
    </row>
    <row r="18" spans="1:14" s="5" customFormat="1" ht="10.5" customHeight="1">
      <c r="A18" s="10"/>
      <c r="B18" s="11" t="s">
        <v>6</v>
      </c>
      <c r="C18" s="53">
        <v>4591</v>
      </c>
      <c r="D18" s="53">
        <v>1822</v>
      </c>
      <c r="E18" s="53">
        <v>2769</v>
      </c>
      <c r="F18" s="53">
        <v>893</v>
      </c>
      <c r="G18" s="53">
        <v>489</v>
      </c>
      <c r="H18" s="53">
        <v>404</v>
      </c>
      <c r="I18" s="53">
        <v>3638</v>
      </c>
      <c r="J18" s="53">
        <v>1312</v>
      </c>
      <c r="K18" s="53">
        <v>2326</v>
      </c>
      <c r="L18" s="53">
        <v>0</v>
      </c>
      <c r="M18" s="53">
        <v>0</v>
      </c>
      <c r="N18" s="53">
        <v>60</v>
      </c>
    </row>
    <row r="19" spans="1:14" s="5" customFormat="1" ht="10.5" customHeight="1">
      <c r="A19" s="10"/>
      <c r="B19" s="11" t="s">
        <v>7</v>
      </c>
      <c r="C19" s="53">
        <v>113266</v>
      </c>
      <c r="D19" s="53">
        <v>53060</v>
      </c>
      <c r="E19" s="53">
        <v>60206</v>
      </c>
      <c r="F19" s="53">
        <v>4897</v>
      </c>
      <c r="G19" s="53">
        <v>2539</v>
      </c>
      <c r="H19" s="53">
        <v>2358</v>
      </c>
      <c r="I19" s="53">
        <v>106280</v>
      </c>
      <c r="J19" s="53">
        <v>49572</v>
      </c>
      <c r="K19" s="53">
        <v>56708</v>
      </c>
      <c r="L19" s="53">
        <v>42</v>
      </c>
      <c r="M19" s="53">
        <v>117</v>
      </c>
      <c r="N19" s="53">
        <v>1930</v>
      </c>
    </row>
    <row r="20" spans="1:14" s="5" customFormat="1" ht="6" customHeight="1">
      <c r="A20" s="10"/>
      <c r="B20" s="11"/>
      <c r="C20" s="61"/>
      <c r="D20" s="58"/>
      <c r="E20" s="58"/>
      <c r="F20" s="58"/>
      <c r="G20" s="58"/>
      <c r="H20" s="58"/>
      <c r="I20" s="58"/>
      <c r="J20" s="58"/>
      <c r="K20" s="58"/>
      <c r="L20" s="58"/>
      <c r="M20" s="58"/>
      <c r="N20" s="58"/>
    </row>
    <row r="21" spans="1:14" s="22" customFormat="1" ht="10.5" customHeight="1">
      <c r="A21" s="189" t="s">
        <v>21</v>
      </c>
      <c r="B21" s="190"/>
      <c r="C21" s="67">
        <v>144082</v>
      </c>
      <c r="D21" s="67">
        <v>75816</v>
      </c>
      <c r="E21" s="67">
        <v>68266</v>
      </c>
      <c r="F21" s="67">
        <v>17101</v>
      </c>
      <c r="G21" s="67">
        <v>11214</v>
      </c>
      <c r="H21" s="67">
        <v>5887</v>
      </c>
      <c r="I21" s="67">
        <v>124326</v>
      </c>
      <c r="J21" s="67">
        <v>63300</v>
      </c>
      <c r="K21" s="67">
        <v>61026</v>
      </c>
      <c r="L21" s="67">
        <v>20</v>
      </c>
      <c r="M21" s="67">
        <v>117</v>
      </c>
      <c r="N21" s="67">
        <v>2518</v>
      </c>
    </row>
    <row r="22" spans="1:14" s="5" customFormat="1" ht="10.5" customHeight="1">
      <c r="A22" s="10"/>
      <c r="B22" s="11" t="s">
        <v>5</v>
      </c>
      <c r="C22" s="53">
        <v>29177</v>
      </c>
      <c r="D22" s="53">
        <v>21364</v>
      </c>
      <c r="E22" s="53">
        <v>7813</v>
      </c>
      <c r="F22" s="53">
        <v>11311</v>
      </c>
      <c r="G22" s="53">
        <v>8186</v>
      </c>
      <c r="H22" s="53">
        <v>3125</v>
      </c>
      <c r="I22" s="53">
        <v>17247</v>
      </c>
      <c r="J22" s="53">
        <v>12836</v>
      </c>
      <c r="K22" s="53">
        <v>4411</v>
      </c>
      <c r="L22" s="53">
        <v>20</v>
      </c>
      <c r="M22" s="53">
        <v>0</v>
      </c>
      <c r="N22" s="53">
        <v>599</v>
      </c>
    </row>
    <row r="23" spans="1:14" s="5" customFormat="1" ht="10.5" customHeight="1">
      <c r="A23" s="10"/>
      <c r="B23" s="11" t="s">
        <v>6</v>
      </c>
      <c r="C23" s="53">
        <v>4591</v>
      </c>
      <c r="D23" s="53">
        <v>1822</v>
      </c>
      <c r="E23" s="53">
        <v>2769</v>
      </c>
      <c r="F23" s="53">
        <v>893</v>
      </c>
      <c r="G23" s="53">
        <v>489</v>
      </c>
      <c r="H23" s="53">
        <v>404</v>
      </c>
      <c r="I23" s="53">
        <v>3638</v>
      </c>
      <c r="J23" s="53">
        <v>1312</v>
      </c>
      <c r="K23" s="53">
        <v>2326</v>
      </c>
      <c r="L23" s="53">
        <v>0</v>
      </c>
      <c r="M23" s="53">
        <v>0</v>
      </c>
      <c r="N23" s="53">
        <v>60</v>
      </c>
    </row>
    <row r="24" spans="1:14" s="5" customFormat="1" ht="10.5" customHeight="1">
      <c r="A24" s="10"/>
      <c r="B24" s="11" t="s">
        <v>7</v>
      </c>
      <c r="C24" s="53">
        <v>110314</v>
      </c>
      <c r="D24" s="53">
        <v>52630</v>
      </c>
      <c r="E24" s="53">
        <v>57684</v>
      </c>
      <c r="F24" s="53">
        <v>4897</v>
      </c>
      <c r="G24" s="53">
        <v>2539</v>
      </c>
      <c r="H24" s="53">
        <v>2358</v>
      </c>
      <c r="I24" s="53">
        <v>103441</v>
      </c>
      <c r="J24" s="53">
        <v>49152</v>
      </c>
      <c r="K24" s="53">
        <v>54289</v>
      </c>
      <c r="L24" s="53">
        <v>0</v>
      </c>
      <c r="M24" s="53">
        <v>117</v>
      </c>
      <c r="N24" s="53">
        <v>1859</v>
      </c>
    </row>
    <row r="25" spans="1:14" s="5" customFormat="1" ht="6" customHeight="1">
      <c r="A25" s="10"/>
      <c r="B25" s="11"/>
      <c r="C25" s="61"/>
      <c r="D25" s="58"/>
      <c r="E25" s="58"/>
      <c r="F25" s="58"/>
      <c r="G25" s="58"/>
      <c r="H25" s="58"/>
      <c r="I25" s="58"/>
      <c r="J25" s="58"/>
      <c r="K25" s="58"/>
      <c r="L25" s="58"/>
      <c r="M25" s="58"/>
      <c r="N25" s="58"/>
    </row>
    <row r="26" spans="1:14" s="22" customFormat="1" ht="10.5" customHeight="1">
      <c r="A26" s="189" t="s">
        <v>24</v>
      </c>
      <c r="B26" s="190"/>
      <c r="C26" s="67">
        <v>2952</v>
      </c>
      <c r="D26" s="67">
        <v>430</v>
      </c>
      <c r="E26" s="67">
        <v>2522</v>
      </c>
      <c r="F26" s="68">
        <v>0</v>
      </c>
      <c r="G26" s="68">
        <v>0</v>
      </c>
      <c r="H26" s="68">
        <v>0</v>
      </c>
      <c r="I26" s="67">
        <v>2839</v>
      </c>
      <c r="J26" s="67">
        <v>420</v>
      </c>
      <c r="K26" s="67">
        <v>2419</v>
      </c>
      <c r="L26" s="67">
        <v>42</v>
      </c>
      <c r="M26" s="67">
        <v>0</v>
      </c>
      <c r="N26" s="67">
        <v>71</v>
      </c>
    </row>
    <row r="27" spans="1:14" s="5" customFormat="1" ht="10.5" customHeight="1">
      <c r="A27" s="10"/>
      <c r="B27" s="11" t="s">
        <v>5</v>
      </c>
      <c r="C27" s="53">
        <v>0</v>
      </c>
      <c r="D27" s="53">
        <v>0</v>
      </c>
      <c r="E27" s="53">
        <v>0</v>
      </c>
      <c r="F27" s="59">
        <v>0</v>
      </c>
      <c r="G27" s="59">
        <v>0</v>
      </c>
      <c r="H27" s="59">
        <v>0</v>
      </c>
      <c r="I27" s="53">
        <v>0</v>
      </c>
      <c r="J27" s="53">
        <v>0</v>
      </c>
      <c r="K27" s="53">
        <v>0</v>
      </c>
      <c r="L27" s="53">
        <v>0</v>
      </c>
      <c r="M27" s="53">
        <v>0</v>
      </c>
      <c r="N27" s="53">
        <v>0</v>
      </c>
    </row>
    <row r="28" spans="1:14" s="5" customFormat="1" ht="10.5" customHeight="1">
      <c r="A28" s="10"/>
      <c r="B28" s="11" t="s">
        <v>6</v>
      </c>
      <c r="C28" s="53">
        <v>0</v>
      </c>
      <c r="D28" s="53">
        <v>0</v>
      </c>
      <c r="E28" s="53">
        <v>0</v>
      </c>
      <c r="F28" s="59">
        <v>0</v>
      </c>
      <c r="G28" s="59">
        <v>0</v>
      </c>
      <c r="H28" s="59">
        <v>0</v>
      </c>
      <c r="I28" s="53">
        <v>0</v>
      </c>
      <c r="J28" s="53">
        <v>0</v>
      </c>
      <c r="K28" s="53">
        <v>0</v>
      </c>
      <c r="L28" s="53">
        <v>0</v>
      </c>
      <c r="M28" s="53">
        <v>0</v>
      </c>
      <c r="N28" s="53">
        <v>0</v>
      </c>
    </row>
    <row r="29" spans="1:14" s="5" customFormat="1" ht="10.5" customHeight="1">
      <c r="A29" s="10"/>
      <c r="B29" s="11" t="s">
        <v>7</v>
      </c>
      <c r="C29" s="53">
        <v>2952</v>
      </c>
      <c r="D29" s="53">
        <v>430</v>
      </c>
      <c r="E29" s="53">
        <v>2522</v>
      </c>
      <c r="F29" s="59">
        <v>0</v>
      </c>
      <c r="G29" s="59">
        <v>0</v>
      </c>
      <c r="H29" s="59">
        <v>0</v>
      </c>
      <c r="I29" s="53">
        <v>2839</v>
      </c>
      <c r="J29" s="53">
        <v>420</v>
      </c>
      <c r="K29" s="53">
        <v>2419</v>
      </c>
      <c r="L29" s="53">
        <v>42</v>
      </c>
      <c r="M29" s="53">
        <v>0</v>
      </c>
      <c r="N29" s="53">
        <v>71</v>
      </c>
    </row>
    <row r="30" spans="1:14" s="5" customFormat="1" ht="6" customHeight="1">
      <c r="A30" s="10"/>
      <c r="B30" s="11"/>
      <c r="C30" s="60"/>
      <c r="D30" s="59"/>
      <c r="E30" s="59"/>
      <c r="F30" s="59"/>
      <c r="G30" s="59"/>
      <c r="H30" s="59"/>
      <c r="I30" s="59"/>
      <c r="J30" s="59"/>
      <c r="K30" s="59"/>
      <c r="L30" s="59"/>
      <c r="M30" s="59"/>
      <c r="N30" s="59"/>
    </row>
    <row r="31" spans="1:14" s="5" customFormat="1" ht="10.5" customHeight="1">
      <c r="A31" s="10"/>
      <c r="B31" s="43"/>
      <c r="C31" s="207" t="s">
        <v>120</v>
      </c>
      <c r="D31" s="209"/>
      <c r="E31" s="209"/>
      <c r="F31" s="209"/>
      <c r="G31" s="209"/>
      <c r="H31" s="209"/>
      <c r="I31" s="209"/>
      <c r="J31" s="209"/>
      <c r="K31" s="209"/>
      <c r="L31" s="209"/>
      <c r="M31" s="209"/>
      <c r="N31" s="209"/>
    </row>
    <row r="32" spans="1:14" s="5" customFormat="1" ht="6" customHeight="1">
      <c r="A32" s="10"/>
      <c r="B32" s="11"/>
      <c r="C32" s="60"/>
      <c r="D32" s="59"/>
      <c r="E32" s="59"/>
      <c r="F32" s="59"/>
      <c r="G32" s="59"/>
      <c r="H32" s="59"/>
      <c r="I32" s="59"/>
      <c r="J32" s="59"/>
      <c r="K32" s="59"/>
      <c r="L32" s="59"/>
      <c r="M32" s="59"/>
      <c r="N32" s="59"/>
    </row>
    <row r="33" spans="1:14" s="22" customFormat="1" ht="10.5" customHeight="1">
      <c r="A33" s="189" t="s">
        <v>2</v>
      </c>
      <c r="B33" s="190"/>
      <c r="C33" s="67">
        <v>146635</v>
      </c>
      <c r="D33" s="67">
        <v>76056</v>
      </c>
      <c r="E33" s="67">
        <v>70579</v>
      </c>
      <c r="F33" s="67">
        <v>17101</v>
      </c>
      <c r="G33" s="67">
        <v>11214</v>
      </c>
      <c r="H33" s="67">
        <v>5887</v>
      </c>
      <c r="I33" s="67">
        <v>126767</v>
      </c>
      <c r="J33" s="67">
        <v>63531</v>
      </c>
      <c r="K33" s="67">
        <v>63236</v>
      </c>
      <c r="L33" s="67">
        <v>62</v>
      </c>
      <c r="M33" s="67">
        <v>117</v>
      </c>
      <c r="N33" s="67">
        <v>2588</v>
      </c>
    </row>
    <row r="34" spans="1:14" s="5" customFormat="1" ht="10.5" customHeight="1">
      <c r="A34" s="10"/>
      <c r="B34" s="11" t="s">
        <v>5</v>
      </c>
      <c r="C34" s="53">
        <v>29094</v>
      </c>
      <c r="D34" s="53">
        <v>21296</v>
      </c>
      <c r="E34" s="53">
        <v>7798</v>
      </c>
      <c r="F34" s="53">
        <v>11311</v>
      </c>
      <c r="G34" s="53">
        <v>8186</v>
      </c>
      <c r="H34" s="53">
        <v>3125</v>
      </c>
      <c r="I34" s="53">
        <v>17164</v>
      </c>
      <c r="J34" s="53">
        <v>12768</v>
      </c>
      <c r="K34" s="53">
        <v>4396</v>
      </c>
      <c r="L34" s="53">
        <v>20</v>
      </c>
      <c r="M34" s="53">
        <v>0</v>
      </c>
      <c r="N34" s="53">
        <v>599</v>
      </c>
    </row>
    <row r="35" spans="1:14" s="5" customFormat="1" ht="10.5" customHeight="1">
      <c r="A35" s="10"/>
      <c r="B35" s="11" t="s">
        <v>6</v>
      </c>
      <c r="C35" s="53">
        <v>4591</v>
      </c>
      <c r="D35" s="53">
        <v>1822</v>
      </c>
      <c r="E35" s="53">
        <v>2769</v>
      </c>
      <c r="F35" s="53">
        <v>893</v>
      </c>
      <c r="G35" s="53">
        <v>489</v>
      </c>
      <c r="H35" s="53">
        <v>404</v>
      </c>
      <c r="I35" s="53">
        <v>3638</v>
      </c>
      <c r="J35" s="53">
        <v>1312</v>
      </c>
      <c r="K35" s="53">
        <v>2326</v>
      </c>
      <c r="L35" s="53">
        <v>0</v>
      </c>
      <c r="M35" s="53">
        <v>0</v>
      </c>
      <c r="N35" s="53">
        <v>60</v>
      </c>
    </row>
    <row r="36" spans="1:14" s="5" customFormat="1" ht="10.5" customHeight="1">
      <c r="A36" s="10"/>
      <c r="B36" s="11" t="s">
        <v>7</v>
      </c>
      <c r="C36" s="53">
        <v>112950</v>
      </c>
      <c r="D36" s="53">
        <v>52938</v>
      </c>
      <c r="E36" s="53">
        <v>60012</v>
      </c>
      <c r="F36" s="53">
        <v>4897</v>
      </c>
      <c r="G36" s="53">
        <v>2539</v>
      </c>
      <c r="H36" s="53">
        <v>2358</v>
      </c>
      <c r="I36" s="53">
        <v>105965</v>
      </c>
      <c r="J36" s="53">
        <v>49451</v>
      </c>
      <c r="K36" s="53">
        <v>56514</v>
      </c>
      <c r="L36" s="53">
        <v>42</v>
      </c>
      <c r="M36" s="53">
        <v>117</v>
      </c>
      <c r="N36" s="53">
        <v>1929</v>
      </c>
    </row>
    <row r="37" spans="1:14" s="5" customFormat="1" ht="6" customHeight="1">
      <c r="A37" s="10"/>
      <c r="B37" s="11"/>
      <c r="C37" s="61"/>
      <c r="D37" s="58"/>
      <c r="E37" s="58"/>
      <c r="F37" s="58"/>
      <c r="G37" s="58"/>
      <c r="H37" s="58"/>
      <c r="I37" s="58"/>
      <c r="J37" s="58"/>
      <c r="K37" s="58"/>
      <c r="L37" s="58"/>
      <c r="M37" s="58"/>
      <c r="N37" s="58"/>
    </row>
    <row r="38" spans="1:14" s="22" customFormat="1" ht="10.5" customHeight="1">
      <c r="A38" s="189" t="s">
        <v>21</v>
      </c>
      <c r="B38" s="190"/>
      <c r="C38" s="67">
        <v>143996</v>
      </c>
      <c r="D38" s="67">
        <v>75745</v>
      </c>
      <c r="E38" s="67">
        <v>68251</v>
      </c>
      <c r="F38" s="67">
        <v>17101</v>
      </c>
      <c r="G38" s="67">
        <v>11214</v>
      </c>
      <c r="H38" s="67">
        <v>5887</v>
      </c>
      <c r="I38" s="67">
        <v>124240</v>
      </c>
      <c r="J38" s="67">
        <v>63229</v>
      </c>
      <c r="K38" s="67">
        <v>61011</v>
      </c>
      <c r="L38" s="67">
        <v>20</v>
      </c>
      <c r="M38" s="67">
        <v>117</v>
      </c>
      <c r="N38" s="67">
        <v>2518</v>
      </c>
    </row>
    <row r="39" spans="1:14" s="5" customFormat="1" ht="10.5" customHeight="1">
      <c r="A39" s="10"/>
      <c r="B39" s="11" t="s">
        <v>5</v>
      </c>
      <c r="C39" s="53">
        <v>29094</v>
      </c>
      <c r="D39" s="58">
        <v>21296</v>
      </c>
      <c r="E39" s="58">
        <v>7798</v>
      </c>
      <c r="F39" s="53">
        <v>11311</v>
      </c>
      <c r="G39" s="58">
        <v>8186</v>
      </c>
      <c r="H39" s="58">
        <v>3125</v>
      </c>
      <c r="I39" s="53">
        <v>17164</v>
      </c>
      <c r="J39" s="53">
        <v>12768</v>
      </c>
      <c r="K39" s="53">
        <v>4396</v>
      </c>
      <c r="L39" s="58">
        <v>20</v>
      </c>
      <c r="M39" s="58">
        <v>0</v>
      </c>
      <c r="N39" s="58">
        <v>599</v>
      </c>
    </row>
    <row r="40" spans="1:14" s="5" customFormat="1" ht="10.5" customHeight="1">
      <c r="A40" s="10"/>
      <c r="B40" s="11" t="s">
        <v>6</v>
      </c>
      <c r="C40" s="53">
        <v>4591</v>
      </c>
      <c r="D40" s="58">
        <v>1822</v>
      </c>
      <c r="E40" s="58">
        <v>2769</v>
      </c>
      <c r="F40" s="53">
        <v>893</v>
      </c>
      <c r="G40" s="58">
        <v>489</v>
      </c>
      <c r="H40" s="58">
        <v>404</v>
      </c>
      <c r="I40" s="53">
        <v>3638</v>
      </c>
      <c r="J40" s="53">
        <v>1312</v>
      </c>
      <c r="K40" s="53">
        <v>2326</v>
      </c>
      <c r="L40" s="58">
        <v>0</v>
      </c>
      <c r="M40" s="58">
        <v>0</v>
      </c>
      <c r="N40" s="58">
        <v>60</v>
      </c>
    </row>
    <row r="41" spans="1:14" s="5" customFormat="1" ht="10.5" customHeight="1">
      <c r="A41" s="10"/>
      <c r="B41" s="11" t="s">
        <v>7</v>
      </c>
      <c r="C41" s="53">
        <v>110311</v>
      </c>
      <c r="D41" s="58">
        <v>52627</v>
      </c>
      <c r="E41" s="58">
        <v>57684</v>
      </c>
      <c r="F41" s="53">
        <v>4897</v>
      </c>
      <c r="G41" s="58">
        <v>2539</v>
      </c>
      <c r="H41" s="58">
        <v>2358</v>
      </c>
      <c r="I41" s="53">
        <v>103438</v>
      </c>
      <c r="J41" s="53">
        <v>49149</v>
      </c>
      <c r="K41" s="53">
        <v>54289</v>
      </c>
      <c r="L41" s="58">
        <v>0</v>
      </c>
      <c r="M41" s="58">
        <v>117</v>
      </c>
      <c r="N41" s="58">
        <v>1859</v>
      </c>
    </row>
    <row r="42" spans="1:14" s="5" customFormat="1" ht="6" customHeight="1">
      <c r="A42" s="10"/>
      <c r="B42" s="11"/>
      <c r="C42" s="61"/>
      <c r="D42" s="58"/>
      <c r="E42" s="58"/>
      <c r="F42" s="58"/>
      <c r="G42" s="58"/>
      <c r="H42" s="58"/>
      <c r="I42" s="58"/>
      <c r="J42" s="58"/>
      <c r="K42" s="58"/>
      <c r="L42" s="58"/>
      <c r="M42" s="58"/>
      <c r="N42" s="58"/>
    </row>
    <row r="43" spans="1:14" s="22" customFormat="1" ht="10.5" customHeight="1">
      <c r="A43" s="189" t="s">
        <v>24</v>
      </c>
      <c r="B43" s="190"/>
      <c r="C43" s="67">
        <v>2639</v>
      </c>
      <c r="D43" s="67">
        <v>311</v>
      </c>
      <c r="E43" s="67">
        <v>2328</v>
      </c>
      <c r="F43" s="67">
        <v>0</v>
      </c>
      <c r="G43" s="67">
        <v>0</v>
      </c>
      <c r="H43" s="67">
        <v>0</v>
      </c>
      <c r="I43" s="67">
        <v>2527</v>
      </c>
      <c r="J43" s="67">
        <v>302</v>
      </c>
      <c r="K43" s="67">
        <v>2225</v>
      </c>
      <c r="L43" s="67">
        <v>42</v>
      </c>
      <c r="M43" s="67">
        <v>0</v>
      </c>
      <c r="N43" s="67">
        <v>70</v>
      </c>
    </row>
    <row r="44" spans="1:14" s="5" customFormat="1" ht="10.5" customHeight="1">
      <c r="A44" s="10"/>
      <c r="B44" s="11" t="s">
        <v>5</v>
      </c>
      <c r="C44" s="61">
        <v>0</v>
      </c>
      <c r="D44" s="58">
        <v>0</v>
      </c>
      <c r="E44" s="58">
        <v>0</v>
      </c>
      <c r="F44" s="53">
        <v>0</v>
      </c>
      <c r="G44" s="53">
        <v>0</v>
      </c>
      <c r="H44" s="53">
        <v>0</v>
      </c>
      <c r="I44" s="53">
        <v>0</v>
      </c>
      <c r="J44" s="58">
        <v>0</v>
      </c>
      <c r="K44" s="58">
        <v>0</v>
      </c>
      <c r="L44" s="58">
        <v>0</v>
      </c>
      <c r="M44" s="58">
        <v>0</v>
      </c>
      <c r="N44" s="58">
        <v>0</v>
      </c>
    </row>
    <row r="45" spans="1:14" s="5" customFormat="1" ht="10.5" customHeight="1">
      <c r="A45" s="10"/>
      <c r="B45" s="11" t="s">
        <v>6</v>
      </c>
      <c r="C45" s="53">
        <v>0</v>
      </c>
      <c r="D45" s="58">
        <v>0</v>
      </c>
      <c r="E45" s="58">
        <v>0</v>
      </c>
      <c r="F45" s="53">
        <v>0</v>
      </c>
      <c r="G45" s="53">
        <v>0</v>
      </c>
      <c r="H45" s="53">
        <v>0</v>
      </c>
      <c r="I45" s="53">
        <v>0</v>
      </c>
      <c r="J45" s="58">
        <v>0</v>
      </c>
      <c r="K45" s="58">
        <v>0</v>
      </c>
      <c r="L45" s="58">
        <v>0</v>
      </c>
      <c r="M45" s="58">
        <v>0</v>
      </c>
      <c r="N45" s="58">
        <v>0</v>
      </c>
    </row>
    <row r="46" spans="1:14" s="5" customFormat="1" ht="10.5" customHeight="1">
      <c r="A46" s="10"/>
      <c r="B46" s="11" t="s">
        <v>7</v>
      </c>
      <c r="C46" s="61">
        <v>2639</v>
      </c>
      <c r="D46" s="58">
        <v>311</v>
      </c>
      <c r="E46" s="58">
        <v>2328</v>
      </c>
      <c r="F46" s="53">
        <v>0</v>
      </c>
      <c r="G46" s="53">
        <v>0</v>
      </c>
      <c r="H46" s="53">
        <v>0</v>
      </c>
      <c r="I46" s="53">
        <v>2527</v>
      </c>
      <c r="J46" s="58">
        <v>302</v>
      </c>
      <c r="K46" s="58">
        <v>2225</v>
      </c>
      <c r="L46" s="58">
        <v>42</v>
      </c>
      <c r="M46" s="52">
        <v>0</v>
      </c>
      <c r="N46" s="58">
        <v>70</v>
      </c>
    </row>
    <row r="47" spans="1:14" s="5" customFormat="1" ht="6" customHeight="1">
      <c r="A47" s="10"/>
      <c r="B47" s="11"/>
      <c r="C47" s="60"/>
      <c r="D47" s="59"/>
      <c r="E47" s="59"/>
      <c r="F47" s="59"/>
      <c r="G47" s="59"/>
      <c r="H47" s="59"/>
      <c r="I47" s="59"/>
      <c r="J47" s="59"/>
      <c r="K47" s="59"/>
      <c r="L47" s="59"/>
      <c r="M47" s="59"/>
      <c r="N47" s="59"/>
    </row>
    <row r="48" spans="1:14" s="22" customFormat="1" ht="10.5" customHeight="1">
      <c r="A48" s="20"/>
      <c r="B48" s="21"/>
      <c r="C48" s="207" t="s">
        <v>119</v>
      </c>
      <c r="D48" s="209"/>
      <c r="E48" s="209"/>
      <c r="F48" s="209"/>
      <c r="G48" s="209"/>
      <c r="H48" s="209"/>
      <c r="I48" s="209"/>
      <c r="J48" s="209"/>
      <c r="K48" s="209"/>
      <c r="L48" s="209"/>
      <c r="M48" s="209"/>
      <c r="N48" s="209"/>
    </row>
    <row r="49" spans="1:14" s="5" customFormat="1" ht="6" customHeight="1">
      <c r="A49" s="10"/>
      <c r="B49" s="11"/>
      <c r="C49" s="60"/>
      <c r="D49" s="59"/>
      <c r="E49" s="59"/>
      <c r="F49" s="59"/>
      <c r="G49" s="59"/>
      <c r="H49" s="59"/>
      <c r="I49" s="59"/>
      <c r="J49" s="59"/>
      <c r="K49" s="59"/>
      <c r="L49" s="59"/>
      <c r="M49" s="59"/>
      <c r="N49" s="59"/>
    </row>
    <row r="50" spans="1:14" s="22" customFormat="1" ht="10.5" customHeight="1">
      <c r="A50" s="189" t="s">
        <v>2</v>
      </c>
      <c r="B50" s="190"/>
      <c r="C50" s="67">
        <v>399</v>
      </c>
      <c r="D50" s="67">
        <v>190</v>
      </c>
      <c r="E50" s="67">
        <v>209</v>
      </c>
      <c r="F50" s="67">
        <v>0</v>
      </c>
      <c r="G50" s="67">
        <v>0</v>
      </c>
      <c r="H50" s="67">
        <v>0</v>
      </c>
      <c r="I50" s="67">
        <v>398</v>
      </c>
      <c r="J50" s="67">
        <v>189</v>
      </c>
      <c r="K50" s="67">
        <v>209</v>
      </c>
      <c r="L50" s="67">
        <v>0</v>
      </c>
      <c r="M50" s="67">
        <v>0</v>
      </c>
      <c r="N50" s="67">
        <v>1</v>
      </c>
    </row>
    <row r="51" spans="1:14" s="5" customFormat="1" ht="10.5" customHeight="1">
      <c r="A51" s="10"/>
      <c r="B51" s="11" t="s">
        <v>5</v>
      </c>
      <c r="C51" s="53">
        <v>83</v>
      </c>
      <c r="D51" s="53">
        <v>68</v>
      </c>
      <c r="E51" s="53">
        <v>15</v>
      </c>
      <c r="F51" s="53">
        <v>0</v>
      </c>
      <c r="G51" s="53">
        <v>0</v>
      </c>
      <c r="H51" s="53">
        <v>0</v>
      </c>
      <c r="I51" s="53">
        <v>83</v>
      </c>
      <c r="J51" s="53">
        <v>68</v>
      </c>
      <c r="K51" s="53">
        <v>15</v>
      </c>
      <c r="L51" s="53">
        <v>0</v>
      </c>
      <c r="M51" s="53">
        <v>0</v>
      </c>
      <c r="N51" s="53">
        <v>0</v>
      </c>
    </row>
    <row r="52" spans="1:14" s="5" customFormat="1" ht="10.5" customHeight="1">
      <c r="A52" s="10"/>
      <c r="B52" s="11" t="s">
        <v>6</v>
      </c>
      <c r="C52" s="53">
        <v>0</v>
      </c>
      <c r="D52" s="53">
        <v>0</v>
      </c>
      <c r="E52" s="53">
        <v>0</v>
      </c>
      <c r="F52" s="53">
        <v>0</v>
      </c>
      <c r="G52" s="53">
        <v>0</v>
      </c>
      <c r="H52" s="53">
        <v>0</v>
      </c>
      <c r="I52" s="53">
        <v>0</v>
      </c>
      <c r="J52" s="53">
        <v>0</v>
      </c>
      <c r="K52" s="53">
        <v>0</v>
      </c>
      <c r="L52" s="53">
        <v>0</v>
      </c>
      <c r="M52" s="53">
        <v>0</v>
      </c>
      <c r="N52" s="53">
        <v>0</v>
      </c>
    </row>
    <row r="53" spans="1:14" s="5" customFormat="1" ht="10.5" customHeight="1">
      <c r="A53" s="10"/>
      <c r="B53" s="11" t="s">
        <v>7</v>
      </c>
      <c r="C53" s="53">
        <v>316</v>
      </c>
      <c r="D53" s="53">
        <v>122</v>
      </c>
      <c r="E53" s="53">
        <v>194</v>
      </c>
      <c r="F53" s="53">
        <v>0</v>
      </c>
      <c r="G53" s="53">
        <v>0</v>
      </c>
      <c r="H53" s="53">
        <v>0</v>
      </c>
      <c r="I53" s="53">
        <v>315</v>
      </c>
      <c r="J53" s="53">
        <v>121</v>
      </c>
      <c r="K53" s="53">
        <v>194</v>
      </c>
      <c r="L53" s="53">
        <v>0</v>
      </c>
      <c r="M53" s="53">
        <v>0</v>
      </c>
      <c r="N53" s="53">
        <v>1</v>
      </c>
    </row>
    <row r="54" spans="1:14" s="5" customFormat="1" ht="6" customHeight="1">
      <c r="A54" s="10"/>
      <c r="B54" s="11"/>
      <c r="C54" s="61"/>
      <c r="D54" s="58"/>
      <c r="E54" s="58"/>
      <c r="F54" s="58"/>
      <c r="G54" s="58"/>
      <c r="H54" s="58"/>
      <c r="I54" s="58"/>
      <c r="J54" s="58"/>
      <c r="K54" s="58"/>
      <c r="L54" s="58"/>
      <c r="M54" s="58"/>
      <c r="N54" s="58"/>
    </row>
    <row r="55" spans="1:14" s="22" customFormat="1" ht="10.5" customHeight="1">
      <c r="A55" s="189" t="s">
        <v>21</v>
      </c>
      <c r="B55" s="190"/>
      <c r="C55" s="67">
        <v>86</v>
      </c>
      <c r="D55" s="67">
        <v>71</v>
      </c>
      <c r="E55" s="67">
        <v>15</v>
      </c>
      <c r="F55" s="67">
        <v>0</v>
      </c>
      <c r="G55" s="67">
        <v>0</v>
      </c>
      <c r="H55" s="67">
        <v>0</v>
      </c>
      <c r="I55" s="67">
        <v>86</v>
      </c>
      <c r="J55" s="67">
        <v>71</v>
      </c>
      <c r="K55" s="67">
        <v>15</v>
      </c>
      <c r="L55" s="67">
        <v>0</v>
      </c>
      <c r="M55" s="67">
        <v>0</v>
      </c>
      <c r="N55" s="67">
        <v>0</v>
      </c>
    </row>
    <row r="56" spans="1:14" s="5" customFormat="1" ht="10.5" customHeight="1">
      <c r="A56" s="10"/>
      <c r="B56" s="11" t="s">
        <v>5</v>
      </c>
      <c r="C56" s="53">
        <v>83</v>
      </c>
      <c r="D56" s="58">
        <v>68</v>
      </c>
      <c r="E56" s="58">
        <v>15</v>
      </c>
      <c r="F56" s="53">
        <v>0</v>
      </c>
      <c r="G56" s="58">
        <v>0</v>
      </c>
      <c r="H56" s="58">
        <v>0</v>
      </c>
      <c r="I56" s="53">
        <v>83</v>
      </c>
      <c r="J56" s="53">
        <v>68</v>
      </c>
      <c r="K56" s="53">
        <v>15</v>
      </c>
      <c r="L56" s="58">
        <v>0</v>
      </c>
      <c r="M56" s="52">
        <v>0</v>
      </c>
      <c r="N56" s="52">
        <v>0</v>
      </c>
    </row>
    <row r="57" spans="1:14" s="5" customFormat="1" ht="10.5" customHeight="1">
      <c r="A57" s="10"/>
      <c r="B57" s="11" t="s">
        <v>6</v>
      </c>
      <c r="C57" s="53">
        <v>0</v>
      </c>
      <c r="D57" s="58">
        <v>0</v>
      </c>
      <c r="E57" s="58">
        <v>0</v>
      </c>
      <c r="F57" s="53">
        <v>0</v>
      </c>
      <c r="G57" s="58">
        <v>0</v>
      </c>
      <c r="H57" s="58">
        <v>0</v>
      </c>
      <c r="I57" s="53">
        <v>0</v>
      </c>
      <c r="J57" s="53">
        <v>0</v>
      </c>
      <c r="K57" s="53">
        <v>0</v>
      </c>
      <c r="L57" s="58">
        <v>0</v>
      </c>
      <c r="M57" s="52">
        <v>0</v>
      </c>
      <c r="N57" s="52">
        <v>0</v>
      </c>
    </row>
    <row r="58" spans="1:14" s="5" customFormat="1" ht="10.5" customHeight="1">
      <c r="A58" s="10"/>
      <c r="B58" s="11" t="s">
        <v>7</v>
      </c>
      <c r="C58" s="53">
        <v>3</v>
      </c>
      <c r="D58" s="58">
        <v>3</v>
      </c>
      <c r="E58" s="58">
        <v>0</v>
      </c>
      <c r="F58" s="53">
        <v>0</v>
      </c>
      <c r="G58" s="58">
        <v>0</v>
      </c>
      <c r="H58" s="58">
        <v>0</v>
      </c>
      <c r="I58" s="53">
        <v>3</v>
      </c>
      <c r="J58" s="53">
        <v>3</v>
      </c>
      <c r="K58" s="53">
        <v>0</v>
      </c>
      <c r="L58" s="58">
        <v>0</v>
      </c>
      <c r="M58" s="52">
        <v>0</v>
      </c>
      <c r="N58" s="58">
        <v>0</v>
      </c>
    </row>
    <row r="59" spans="1:14" s="5" customFormat="1" ht="6" customHeight="1">
      <c r="A59" s="10"/>
      <c r="B59" s="11"/>
      <c r="C59" s="61"/>
      <c r="D59" s="58"/>
      <c r="E59" s="58"/>
      <c r="F59" s="58"/>
      <c r="G59" s="58"/>
      <c r="H59" s="58"/>
      <c r="I59" s="58"/>
      <c r="J59" s="58"/>
      <c r="K59" s="58"/>
      <c r="L59" s="58"/>
      <c r="M59" s="58"/>
      <c r="N59" s="58"/>
    </row>
    <row r="60" spans="1:14" s="22" customFormat="1" ht="10.5" customHeight="1">
      <c r="A60" s="189" t="s">
        <v>24</v>
      </c>
      <c r="B60" s="190"/>
      <c r="C60" s="67">
        <v>313</v>
      </c>
      <c r="D60" s="67">
        <v>119</v>
      </c>
      <c r="E60" s="67">
        <v>194</v>
      </c>
      <c r="F60" s="67">
        <v>0</v>
      </c>
      <c r="G60" s="67">
        <v>0</v>
      </c>
      <c r="H60" s="67">
        <v>0</v>
      </c>
      <c r="I60" s="67">
        <v>312</v>
      </c>
      <c r="J60" s="67">
        <v>118</v>
      </c>
      <c r="K60" s="67">
        <v>194</v>
      </c>
      <c r="L60" s="67">
        <v>0</v>
      </c>
      <c r="M60" s="67">
        <v>0</v>
      </c>
      <c r="N60" s="67">
        <v>1</v>
      </c>
    </row>
    <row r="61" spans="1:14" s="5" customFormat="1" ht="10.5" customHeight="1">
      <c r="A61" s="10"/>
      <c r="B61" s="11" t="s">
        <v>5</v>
      </c>
      <c r="C61" s="61">
        <v>0</v>
      </c>
      <c r="D61" s="58">
        <v>0</v>
      </c>
      <c r="E61" s="58">
        <v>0</v>
      </c>
      <c r="F61" s="53">
        <v>0</v>
      </c>
      <c r="G61" s="53">
        <v>0</v>
      </c>
      <c r="H61" s="53">
        <v>0</v>
      </c>
      <c r="I61" s="53">
        <v>0</v>
      </c>
      <c r="J61" s="53">
        <v>0</v>
      </c>
      <c r="K61" s="53">
        <v>0</v>
      </c>
      <c r="L61" s="52">
        <v>0</v>
      </c>
      <c r="M61" s="52">
        <v>0</v>
      </c>
      <c r="N61" s="52">
        <v>0</v>
      </c>
    </row>
    <row r="62" spans="1:14" s="5" customFormat="1" ht="10.5" customHeight="1">
      <c r="A62" s="10"/>
      <c r="B62" s="11" t="s">
        <v>6</v>
      </c>
      <c r="C62" s="53">
        <v>0</v>
      </c>
      <c r="D62" s="58">
        <v>0</v>
      </c>
      <c r="E62" s="58">
        <v>0</v>
      </c>
      <c r="F62" s="53">
        <v>0</v>
      </c>
      <c r="G62" s="53">
        <v>0</v>
      </c>
      <c r="H62" s="53">
        <v>0</v>
      </c>
      <c r="I62" s="53">
        <v>0</v>
      </c>
      <c r="J62" s="53">
        <v>0</v>
      </c>
      <c r="K62" s="53">
        <v>0</v>
      </c>
      <c r="L62" s="52">
        <v>0</v>
      </c>
      <c r="M62" s="52">
        <v>0</v>
      </c>
      <c r="N62" s="52">
        <v>0</v>
      </c>
    </row>
    <row r="63" spans="1:14" s="5" customFormat="1" ht="10.5" customHeight="1">
      <c r="A63" s="10"/>
      <c r="B63" s="10" t="s">
        <v>7</v>
      </c>
      <c r="C63" s="55">
        <v>313</v>
      </c>
      <c r="D63" s="58">
        <v>119</v>
      </c>
      <c r="E63" s="58">
        <v>194</v>
      </c>
      <c r="F63" s="53">
        <v>0</v>
      </c>
      <c r="G63" s="53">
        <v>0</v>
      </c>
      <c r="H63" s="53">
        <v>0</v>
      </c>
      <c r="I63" s="53">
        <v>312</v>
      </c>
      <c r="J63" s="53">
        <v>118</v>
      </c>
      <c r="K63" s="53">
        <v>194</v>
      </c>
      <c r="L63" s="52">
        <v>0</v>
      </c>
      <c r="M63" s="52">
        <v>0</v>
      </c>
      <c r="N63" s="58">
        <v>1</v>
      </c>
    </row>
    <row r="64" spans="1:14" s="5" customFormat="1" ht="6" customHeight="1">
      <c r="A64" s="12"/>
      <c r="B64" s="12"/>
      <c r="C64" s="18"/>
      <c r="D64" s="19"/>
      <c r="E64" s="19"/>
      <c r="F64" s="19"/>
      <c r="G64" s="19"/>
      <c r="H64" s="19"/>
      <c r="I64" s="19"/>
      <c r="J64" s="19"/>
      <c r="K64" s="19"/>
      <c r="L64" s="19"/>
      <c r="M64" s="19"/>
      <c r="N64" s="19"/>
    </row>
    <row r="65" spans="1:1" s="5" customFormat="1" ht="10.5" customHeight="1">
      <c r="A65" s="7" t="s">
        <v>276</v>
      </c>
    </row>
    <row r="66" spans="1:1" s="5" customFormat="1" ht="10.5">
      <c r="A66" s="5" t="s">
        <v>136</v>
      </c>
    </row>
    <row r="67" spans="1:1" s="5" customFormat="1" ht="10.5">
      <c r="A67" s="5" t="s">
        <v>135</v>
      </c>
    </row>
    <row r="68" spans="1:1" s="5" customFormat="1" ht="10.5"/>
    <row r="69" spans="1:1" s="5" customFormat="1" ht="10.5"/>
    <row r="70" spans="1:1" s="5" customFormat="1" ht="10.5"/>
    <row r="71" spans="1:1" s="5" customFormat="1" ht="10.5"/>
    <row r="72" spans="1:1" s="5" customFormat="1" ht="10.5"/>
    <row r="73" spans="1:1" s="5" customFormat="1" ht="10.5"/>
    <row r="74" spans="1:1" s="5" customFormat="1" ht="10.5"/>
    <row r="75" spans="1:1" s="5" customFormat="1" ht="10.5"/>
    <row r="76" spans="1:1" s="5" customFormat="1" ht="10.5"/>
    <row r="77" spans="1:1" s="5" customFormat="1" ht="10.5"/>
    <row r="78" spans="1:1" s="5" customFormat="1" ht="10.5"/>
    <row r="79" spans="1:1" s="5" customFormat="1" ht="10.5"/>
    <row r="80" spans="1:1" s="5" customFormat="1" ht="10.5"/>
    <row r="81" s="5" customFormat="1" ht="10.5"/>
    <row r="82" s="5" customFormat="1" ht="10.5"/>
  </sheetData>
  <mergeCells count="19">
    <mergeCell ref="A4:N4"/>
    <mergeCell ref="A11:B12"/>
    <mergeCell ref="F11:H11"/>
    <mergeCell ref="I11:K11"/>
    <mergeCell ref="L11:L12"/>
    <mergeCell ref="M11:M12"/>
    <mergeCell ref="N11:N12"/>
    <mergeCell ref="A60:B60"/>
    <mergeCell ref="C14:N14"/>
    <mergeCell ref="A16:B16"/>
    <mergeCell ref="A21:B21"/>
    <mergeCell ref="A26:B26"/>
    <mergeCell ref="C31:N31"/>
    <mergeCell ref="A33:B33"/>
    <mergeCell ref="A38:B38"/>
    <mergeCell ref="A43:B43"/>
    <mergeCell ref="C48:N48"/>
    <mergeCell ref="A50:B50"/>
    <mergeCell ref="A55:B55"/>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9"/>
  <sheetViews>
    <sheetView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row r="2" spans="1:14" ht="13.5" customHeight="1">
      <c r="A2" s="28" t="s">
        <v>69</v>
      </c>
      <c r="B2" s="28"/>
      <c r="C2" s="28"/>
      <c r="D2" s="28"/>
      <c r="E2" s="28"/>
      <c r="F2" s="28"/>
      <c r="G2" s="28"/>
      <c r="H2" s="28"/>
      <c r="I2" s="28"/>
      <c r="J2" s="28"/>
      <c r="K2" s="28"/>
      <c r="L2" s="28"/>
    </row>
    <row r="3" spans="1:14" ht="10.5" customHeight="1">
      <c r="A3" s="63"/>
      <c r="B3" s="63"/>
      <c r="C3" s="63"/>
      <c r="D3" s="63"/>
      <c r="E3" s="63"/>
      <c r="F3" s="63"/>
      <c r="G3" s="63"/>
      <c r="H3" s="63"/>
      <c r="I3" s="63"/>
      <c r="J3" s="63"/>
      <c r="K3" s="63"/>
      <c r="L3" s="63"/>
    </row>
    <row r="4" spans="1:14" ht="59.25" customHeight="1">
      <c r="A4" s="210" t="s">
        <v>255</v>
      </c>
      <c r="B4" s="210"/>
      <c r="C4" s="210"/>
      <c r="D4" s="210"/>
      <c r="E4" s="210"/>
      <c r="F4" s="210"/>
      <c r="G4" s="210"/>
      <c r="H4" s="210"/>
      <c r="I4" s="210"/>
      <c r="J4" s="210"/>
      <c r="K4" s="210"/>
      <c r="L4" s="210"/>
      <c r="M4" s="210"/>
      <c r="N4" s="210"/>
    </row>
    <row r="5" spans="1:14" ht="10.5" customHeight="1">
      <c r="A5" s="64" t="s">
        <v>197</v>
      </c>
      <c r="B5" s="64"/>
      <c r="C5" s="64"/>
      <c r="D5" s="64"/>
      <c r="E5" s="64"/>
      <c r="F5" s="64"/>
      <c r="G5" s="64"/>
      <c r="H5" s="64"/>
      <c r="I5" s="64"/>
      <c r="J5" s="64"/>
      <c r="K5" s="64"/>
      <c r="L5" s="64"/>
    </row>
    <row r="6" spans="1:14" ht="10.5" customHeight="1">
      <c r="A6" s="64" t="s">
        <v>226</v>
      </c>
      <c r="B6" s="51"/>
      <c r="C6" s="51"/>
      <c r="D6" s="51"/>
      <c r="E6" s="51"/>
      <c r="F6" s="51"/>
      <c r="G6" s="51"/>
      <c r="H6" s="51"/>
      <c r="I6" s="51"/>
      <c r="J6" s="51"/>
      <c r="K6" s="51"/>
      <c r="L6" s="51"/>
    </row>
    <row r="7" spans="1:14" ht="13.5" customHeight="1"/>
    <row r="8" spans="1:14" s="2" customFormat="1" ht="13.5" customHeight="1">
      <c r="A8" s="28" t="s">
        <v>256</v>
      </c>
      <c r="B8" s="28"/>
      <c r="C8" s="28"/>
      <c r="D8" s="28"/>
      <c r="E8" s="28"/>
      <c r="F8" s="28"/>
      <c r="G8" s="28"/>
      <c r="H8" s="28"/>
      <c r="I8" s="28"/>
      <c r="J8" s="28"/>
      <c r="K8" s="28"/>
      <c r="L8" s="28"/>
      <c r="M8" s="28"/>
      <c r="N8" s="28"/>
    </row>
    <row r="9" spans="1:14" s="4" customFormat="1" ht="10.5" customHeight="1">
      <c r="A9" s="3"/>
    </row>
    <row r="10" spans="1:14" s="5" customFormat="1" ht="10.5" customHeight="1"/>
    <row r="11" spans="1:14" s="5" customFormat="1" ht="10.5" customHeight="1">
      <c r="A11" s="5" t="s">
        <v>110</v>
      </c>
      <c r="B11" s="6"/>
      <c r="C11" s="6"/>
      <c r="D11" s="7"/>
      <c r="E11" s="6"/>
      <c r="F11" s="6"/>
      <c r="G11" s="6"/>
      <c r="H11" s="6"/>
      <c r="I11" s="6"/>
      <c r="J11" s="6"/>
      <c r="K11" s="6"/>
      <c r="L11" s="6"/>
      <c r="M11" s="6"/>
      <c r="N11" s="27" t="s">
        <v>257</v>
      </c>
    </row>
    <row r="12" spans="1:14" s="5" customFormat="1" ht="12" customHeight="1">
      <c r="A12" s="196" t="s">
        <v>258</v>
      </c>
      <c r="B12" s="197"/>
      <c r="C12" s="29"/>
      <c r="D12" s="30" t="s">
        <v>259</v>
      </c>
      <c r="E12" s="31"/>
      <c r="F12" s="200" t="s">
        <v>260</v>
      </c>
      <c r="G12" s="201"/>
      <c r="H12" s="202"/>
      <c r="I12" s="200" t="s">
        <v>261</v>
      </c>
      <c r="J12" s="201"/>
      <c r="K12" s="202"/>
      <c r="L12" s="203" t="s">
        <v>262</v>
      </c>
      <c r="M12" s="203" t="s">
        <v>263</v>
      </c>
      <c r="N12" s="205" t="s">
        <v>264</v>
      </c>
    </row>
    <row r="13" spans="1:14" s="5" customFormat="1" ht="12" customHeight="1">
      <c r="A13" s="198"/>
      <c r="B13" s="199"/>
      <c r="C13" s="8" t="s">
        <v>265</v>
      </c>
      <c r="D13" s="9" t="s">
        <v>266</v>
      </c>
      <c r="E13" s="8" t="s">
        <v>267</v>
      </c>
      <c r="F13" s="8" t="s">
        <v>265</v>
      </c>
      <c r="G13" s="8" t="s">
        <v>266</v>
      </c>
      <c r="H13" s="8" t="s">
        <v>267</v>
      </c>
      <c r="I13" s="8" t="s">
        <v>265</v>
      </c>
      <c r="J13" s="8" t="s">
        <v>266</v>
      </c>
      <c r="K13" s="8" t="s">
        <v>267</v>
      </c>
      <c r="L13" s="204"/>
      <c r="M13" s="204"/>
      <c r="N13" s="206"/>
    </row>
    <row r="14" spans="1:14" s="5" customFormat="1" ht="6" customHeight="1">
      <c r="A14" s="46"/>
      <c r="B14" s="46"/>
      <c r="C14" s="47"/>
      <c r="D14" s="46"/>
      <c r="E14" s="46"/>
      <c r="F14" s="46"/>
      <c r="G14" s="46"/>
      <c r="H14" s="46"/>
      <c r="I14" s="46"/>
      <c r="J14" s="46"/>
      <c r="K14" s="46"/>
      <c r="L14" s="45"/>
      <c r="M14" s="45"/>
      <c r="N14" s="45"/>
    </row>
    <row r="15" spans="1:14" s="5" customFormat="1" ht="10.5" customHeight="1">
      <c r="A15" s="10"/>
      <c r="B15" s="43"/>
      <c r="C15" s="207" t="s">
        <v>268</v>
      </c>
      <c r="D15" s="208"/>
      <c r="E15" s="208"/>
      <c r="F15" s="208"/>
      <c r="G15" s="208"/>
      <c r="H15" s="208"/>
      <c r="I15" s="208"/>
      <c r="J15" s="208"/>
      <c r="K15" s="208"/>
      <c r="L15" s="208"/>
      <c r="M15" s="208"/>
      <c r="N15" s="208"/>
    </row>
    <row r="16" spans="1:14" s="5" customFormat="1" ht="6" customHeight="1">
      <c r="A16" s="10"/>
      <c r="B16" s="11"/>
      <c r="C16" s="60"/>
      <c r="D16" s="59"/>
      <c r="E16" s="59"/>
      <c r="F16" s="59"/>
      <c r="G16" s="59"/>
      <c r="H16" s="59"/>
      <c r="I16" s="59"/>
      <c r="J16" s="59"/>
      <c r="K16" s="59"/>
      <c r="L16" s="59"/>
      <c r="M16" s="59"/>
      <c r="N16" s="59"/>
    </row>
    <row r="17" spans="1:14" s="22" customFormat="1" ht="10.5" customHeight="1">
      <c r="A17" s="211" t="s">
        <v>265</v>
      </c>
      <c r="B17" s="213"/>
      <c r="C17" s="56">
        <v>147137</v>
      </c>
      <c r="D17" s="56">
        <v>76277</v>
      </c>
      <c r="E17" s="56">
        <v>70860</v>
      </c>
      <c r="F17" s="56">
        <v>17231</v>
      </c>
      <c r="G17" s="56">
        <v>11382</v>
      </c>
      <c r="H17" s="56">
        <v>5849</v>
      </c>
      <c r="I17" s="56">
        <v>126886</v>
      </c>
      <c r="J17" s="56">
        <v>63541</v>
      </c>
      <c r="K17" s="56">
        <v>63345</v>
      </c>
      <c r="L17" s="56">
        <v>63</v>
      </c>
      <c r="M17" s="56">
        <v>155</v>
      </c>
      <c r="N17" s="56">
        <v>2802</v>
      </c>
    </row>
    <row r="18" spans="1:14" s="5" customFormat="1" ht="10.5" customHeight="1">
      <c r="A18" s="10"/>
      <c r="B18" s="11" t="s">
        <v>269</v>
      </c>
      <c r="C18" s="53">
        <v>29328</v>
      </c>
      <c r="D18" s="53">
        <v>21581</v>
      </c>
      <c r="E18" s="53">
        <v>7747</v>
      </c>
      <c r="F18" s="53">
        <v>11294</v>
      </c>
      <c r="G18" s="53">
        <v>8228</v>
      </c>
      <c r="H18" s="53">
        <v>3066</v>
      </c>
      <c r="I18" s="53">
        <v>17441</v>
      </c>
      <c r="J18" s="53">
        <v>13023</v>
      </c>
      <c r="K18" s="53">
        <v>4418</v>
      </c>
      <c r="L18" s="53">
        <v>22</v>
      </c>
      <c r="M18" s="53">
        <v>0</v>
      </c>
      <c r="N18" s="53">
        <v>571</v>
      </c>
    </row>
    <row r="19" spans="1:14" s="5" customFormat="1" ht="10.5" customHeight="1">
      <c r="A19" s="10"/>
      <c r="B19" s="11" t="s">
        <v>270</v>
      </c>
      <c r="C19" s="53">
        <v>4576</v>
      </c>
      <c r="D19" s="53">
        <v>1860</v>
      </c>
      <c r="E19" s="53">
        <v>2716</v>
      </c>
      <c r="F19" s="53">
        <v>878</v>
      </c>
      <c r="G19" s="53">
        <v>488</v>
      </c>
      <c r="H19" s="53">
        <v>390</v>
      </c>
      <c r="I19" s="53">
        <v>3648</v>
      </c>
      <c r="J19" s="53">
        <v>1352</v>
      </c>
      <c r="K19" s="53">
        <v>2296</v>
      </c>
      <c r="L19" s="53">
        <v>0</v>
      </c>
      <c r="M19" s="53">
        <v>0</v>
      </c>
      <c r="N19" s="53">
        <v>50</v>
      </c>
    </row>
    <row r="20" spans="1:14" s="5" customFormat="1" ht="10.5" customHeight="1">
      <c r="A20" s="10"/>
      <c r="B20" s="11" t="s">
        <v>271</v>
      </c>
      <c r="C20" s="53">
        <v>113233</v>
      </c>
      <c r="D20" s="53">
        <v>52836</v>
      </c>
      <c r="E20" s="53">
        <v>60397</v>
      </c>
      <c r="F20" s="53">
        <v>5059</v>
      </c>
      <c r="G20" s="53">
        <v>2666</v>
      </c>
      <c r="H20" s="53">
        <v>2393</v>
      </c>
      <c r="I20" s="53">
        <v>105797</v>
      </c>
      <c r="J20" s="53">
        <v>49166</v>
      </c>
      <c r="K20" s="53">
        <v>56631</v>
      </c>
      <c r="L20" s="53">
        <v>41</v>
      </c>
      <c r="M20" s="53">
        <v>155</v>
      </c>
      <c r="N20" s="53">
        <v>2181</v>
      </c>
    </row>
    <row r="21" spans="1:14" s="5" customFormat="1" ht="6" customHeight="1">
      <c r="A21" s="10"/>
      <c r="B21" s="11"/>
      <c r="C21" s="61"/>
      <c r="D21" s="58"/>
      <c r="E21" s="58"/>
      <c r="F21" s="58"/>
      <c r="G21" s="58"/>
      <c r="H21" s="58"/>
      <c r="I21" s="58"/>
      <c r="J21" s="58"/>
      <c r="K21" s="58"/>
      <c r="L21" s="58"/>
      <c r="M21" s="58"/>
      <c r="N21" s="58"/>
    </row>
    <row r="22" spans="1:14" s="22" customFormat="1" ht="10.5" customHeight="1">
      <c r="A22" s="211" t="s">
        <v>272</v>
      </c>
      <c r="B22" s="212"/>
      <c r="C22" s="56">
        <v>143990</v>
      </c>
      <c r="D22" s="56">
        <v>75798</v>
      </c>
      <c r="E22" s="56">
        <v>68192</v>
      </c>
      <c r="F22" s="56">
        <v>17231</v>
      </c>
      <c r="G22" s="56">
        <v>11382</v>
      </c>
      <c r="H22" s="56">
        <v>5849</v>
      </c>
      <c r="I22" s="56">
        <v>123909</v>
      </c>
      <c r="J22" s="56">
        <v>63081</v>
      </c>
      <c r="K22" s="56">
        <v>60828</v>
      </c>
      <c r="L22" s="56">
        <v>22</v>
      </c>
      <c r="M22" s="56">
        <v>155</v>
      </c>
      <c r="N22" s="56">
        <v>2673</v>
      </c>
    </row>
    <row r="23" spans="1:14" s="5" customFormat="1" ht="10.5" customHeight="1">
      <c r="A23" s="10"/>
      <c r="B23" s="11" t="s">
        <v>269</v>
      </c>
      <c r="C23" s="53">
        <v>29328</v>
      </c>
      <c r="D23" s="53">
        <v>21581</v>
      </c>
      <c r="E23" s="53">
        <v>7747</v>
      </c>
      <c r="F23" s="53">
        <v>11294</v>
      </c>
      <c r="G23" s="53">
        <v>8228</v>
      </c>
      <c r="H23" s="53">
        <v>3066</v>
      </c>
      <c r="I23" s="53">
        <v>17441</v>
      </c>
      <c r="J23" s="53">
        <v>13023</v>
      </c>
      <c r="K23" s="53">
        <v>4418</v>
      </c>
      <c r="L23" s="53">
        <v>22</v>
      </c>
      <c r="M23" s="53">
        <v>0</v>
      </c>
      <c r="N23" s="53">
        <v>571</v>
      </c>
    </row>
    <row r="24" spans="1:14" s="5" customFormat="1" ht="10.5" customHeight="1">
      <c r="A24" s="10"/>
      <c r="B24" s="11" t="s">
        <v>270</v>
      </c>
      <c r="C24" s="53">
        <v>4576</v>
      </c>
      <c r="D24" s="53">
        <v>1860</v>
      </c>
      <c r="E24" s="53">
        <v>2716</v>
      </c>
      <c r="F24" s="53">
        <v>878</v>
      </c>
      <c r="G24" s="53">
        <v>488</v>
      </c>
      <c r="H24" s="53">
        <v>390</v>
      </c>
      <c r="I24" s="53">
        <v>3648</v>
      </c>
      <c r="J24" s="53">
        <v>1352</v>
      </c>
      <c r="K24" s="53">
        <v>2296</v>
      </c>
      <c r="L24" s="53">
        <v>0</v>
      </c>
      <c r="M24" s="53">
        <v>0</v>
      </c>
      <c r="N24" s="53">
        <v>50</v>
      </c>
    </row>
    <row r="25" spans="1:14" s="5" customFormat="1" ht="10.5" customHeight="1">
      <c r="A25" s="10"/>
      <c r="B25" s="11" t="s">
        <v>271</v>
      </c>
      <c r="C25" s="53">
        <v>110086</v>
      </c>
      <c r="D25" s="53">
        <v>52357</v>
      </c>
      <c r="E25" s="53">
        <v>57729</v>
      </c>
      <c r="F25" s="53">
        <v>5059</v>
      </c>
      <c r="G25" s="53">
        <v>2666</v>
      </c>
      <c r="H25" s="53">
        <v>2393</v>
      </c>
      <c r="I25" s="53">
        <v>102820</v>
      </c>
      <c r="J25" s="53">
        <v>48706</v>
      </c>
      <c r="K25" s="53">
        <v>54114</v>
      </c>
      <c r="L25" s="53">
        <v>0</v>
      </c>
      <c r="M25" s="53">
        <v>155</v>
      </c>
      <c r="N25" s="53">
        <v>2052</v>
      </c>
    </row>
    <row r="26" spans="1:14" s="5" customFormat="1" ht="6" customHeight="1">
      <c r="A26" s="10"/>
      <c r="B26" s="11"/>
      <c r="C26" s="61"/>
      <c r="D26" s="58"/>
      <c r="E26" s="58"/>
      <c r="F26" s="58"/>
      <c r="G26" s="58"/>
      <c r="H26" s="58"/>
      <c r="I26" s="58"/>
      <c r="J26" s="58"/>
      <c r="K26" s="58"/>
      <c r="L26" s="58"/>
      <c r="M26" s="58"/>
      <c r="N26" s="58"/>
    </row>
    <row r="27" spans="1:14" s="22" customFormat="1" ht="10.5" customHeight="1">
      <c r="A27" s="211" t="s">
        <v>273</v>
      </c>
      <c r="B27" s="212"/>
      <c r="C27" s="56">
        <v>3147</v>
      </c>
      <c r="D27" s="56">
        <v>479</v>
      </c>
      <c r="E27" s="56">
        <v>2668</v>
      </c>
      <c r="F27" s="65">
        <v>0</v>
      </c>
      <c r="G27" s="65">
        <v>0</v>
      </c>
      <c r="H27" s="65">
        <v>0</v>
      </c>
      <c r="I27" s="56">
        <v>2977</v>
      </c>
      <c r="J27" s="56">
        <v>460</v>
      </c>
      <c r="K27" s="56">
        <v>2517</v>
      </c>
      <c r="L27" s="56">
        <v>41</v>
      </c>
      <c r="M27" s="56">
        <v>0</v>
      </c>
      <c r="N27" s="56">
        <v>129</v>
      </c>
    </row>
    <row r="28" spans="1:14" s="5" customFormat="1" ht="10.5" customHeight="1">
      <c r="A28" s="10"/>
      <c r="B28" s="11" t="s">
        <v>269</v>
      </c>
      <c r="C28" s="53">
        <v>0</v>
      </c>
      <c r="D28" s="53">
        <v>0</v>
      </c>
      <c r="E28" s="53">
        <v>0</v>
      </c>
      <c r="F28" s="59">
        <v>0</v>
      </c>
      <c r="G28" s="59">
        <v>0</v>
      </c>
      <c r="H28" s="59">
        <v>0</v>
      </c>
      <c r="I28" s="53">
        <v>0</v>
      </c>
      <c r="J28" s="53">
        <v>0</v>
      </c>
      <c r="K28" s="53">
        <v>0</v>
      </c>
      <c r="L28" s="53">
        <v>0</v>
      </c>
      <c r="M28" s="53">
        <v>0</v>
      </c>
      <c r="N28" s="53">
        <v>0</v>
      </c>
    </row>
    <row r="29" spans="1:14" s="5" customFormat="1" ht="10.5" customHeight="1">
      <c r="A29" s="10"/>
      <c r="B29" s="11" t="s">
        <v>270</v>
      </c>
      <c r="C29" s="53">
        <v>0</v>
      </c>
      <c r="D29" s="53">
        <v>0</v>
      </c>
      <c r="E29" s="53">
        <v>0</v>
      </c>
      <c r="F29" s="59">
        <v>0</v>
      </c>
      <c r="G29" s="59">
        <v>0</v>
      </c>
      <c r="H29" s="59">
        <v>0</v>
      </c>
      <c r="I29" s="53">
        <v>0</v>
      </c>
      <c r="J29" s="53">
        <v>0</v>
      </c>
      <c r="K29" s="53">
        <v>0</v>
      </c>
      <c r="L29" s="53">
        <v>0</v>
      </c>
      <c r="M29" s="53">
        <v>0</v>
      </c>
      <c r="N29" s="53">
        <v>0</v>
      </c>
    </row>
    <row r="30" spans="1:14" s="5" customFormat="1" ht="10.5" customHeight="1">
      <c r="A30" s="10"/>
      <c r="B30" s="11" t="s">
        <v>271</v>
      </c>
      <c r="C30" s="53">
        <v>3147</v>
      </c>
      <c r="D30" s="53">
        <v>479</v>
      </c>
      <c r="E30" s="53">
        <v>2668</v>
      </c>
      <c r="F30" s="59">
        <v>0</v>
      </c>
      <c r="G30" s="59">
        <v>0</v>
      </c>
      <c r="H30" s="59">
        <v>0</v>
      </c>
      <c r="I30" s="53">
        <v>2977</v>
      </c>
      <c r="J30" s="53">
        <v>460</v>
      </c>
      <c r="K30" s="53">
        <v>2517</v>
      </c>
      <c r="L30" s="53">
        <v>41</v>
      </c>
      <c r="M30" s="53">
        <v>0</v>
      </c>
      <c r="N30" s="53">
        <v>129</v>
      </c>
    </row>
    <row r="31" spans="1:14" s="5" customFormat="1" ht="6" customHeight="1">
      <c r="A31" s="10"/>
      <c r="B31" s="11"/>
      <c r="C31" s="60"/>
      <c r="D31" s="59"/>
      <c r="E31" s="59"/>
      <c r="F31" s="59"/>
      <c r="G31" s="59"/>
      <c r="H31" s="59"/>
      <c r="I31" s="59"/>
      <c r="J31" s="59"/>
      <c r="K31" s="59"/>
      <c r="L31" s="59"/>
      <c r="M31" s="59"/>
      <c r="N31" s="59"/>
    </row>
    <row r="32" spans="1:14" s="5" customFormat="1" ht="10.5" customHeight="1">
      <c r="A32" s="10"/>
      <c r="B32" s="43"/>
      <c r="C32" s="207" t="s">
        <v>274</v>
      </c>
      <c r="D32" s="209"/>
      <c r="E32" s="209"/>
      <c r="F32" s="209"/>
      <c r="G32" s="209"/>
      <c r="H32" s="209"/>
      <c r="I32" s="209"/>
      <c r="J32" s="209"/>
      <c r="K32" s="209"/>
      <c r="L32" s="209"/>
      <c r="M32" s="209"/>
      <c r="N32" s="209"/>
    </row>
    <row r="33" spans="1:14" s="5" customFormat="1" ht="6" customHeight="1">
      <c r="A33" s="10"/>
      <c r="B33" s="11"/>
      <c r="C33" s="60"/>
      <c r="D33" s="59"/>
      <c r="E33" s="59"/>
      <c r="F33" s="59"/>
      <c r="G33" s="59"/>
      <c r="H33" s="59"/>
      <c r="I33" s="59"/>
      <c r="J33" s="59"/>
      <c r="K33" s="59"/>
      <c r="L33" s="59"/>
      <c r="M33" s="59"/>
      <c r="N33" s="59"/>
    </row>
    <row r="34" spans="1:14" s="22" customFormat="1" ht="10.5" customHeight="1">
      <c r="A34" s="211" t="s">
        <v>265</v>
      </c>
      <c r="B34" s="212"/>
      <c r="C34" s="56">
        <v>146690</v>
      </c>
      <c r="D34" s="56">
        <v>76039</v>
      </c>
      <c r="E34" s="56">
        <v>70651</v>
      </c>
      <c r="F34" s="56">
        <v>17231</v>
      </c>
      <c r="G34" s="56">
        <v>11382</v>
      </c>
      <c r="H34" s="56">
        <v>5849</v>
      </c>
      <c r="I34" s="56">
        <v>126442</v>
      </c>
      <c r="J34" s="56">
        <v>63305</v>
      </c>
      <c r="K34" s="56">
        <v>63137</v>
      </c>
      <c r="L34" s="56">
        <v>63</v>
      </c>
      <c r="M34" s="56">
        <v>155</v>
      </c>
      <c r="N34" s="56">
        <v>2799</v>
      </c>
    </row>
    <row r="35" spans="1:14" s="5" customFormat="1" ht="10.5" customHeight="1">
      <c r="A35" s="10"/>
      <c r="B35" s="11" t="s">
        <v>269</v>
      </c>
      <c r="C35" s="53">
        <v>29206</v>
      </c>
      <c r="D35" s="53">
        <v>21485</v>
      </c>
      <c r="E35" s="53">
        <v>7721</v>
      </c>
      <c r="F35" s="53">
        <v>11294</v>
      </c>
      <c r="G35" s="53">
        <v>8228</v>
      </c>
      <c r="H35" s="53">
        <v>3066</v>
      </c>
      <c r="I35" s="53">
        <v>17319</v>
      </c>
      <c r="J35" s="53">
        <v>12927</v>
      </c>
      <c r="K35" s="53">
        <v>4392</v>
      </c>
      <c r="L35" s="53">
        <v>22</v>
      </c>
      <c r="M35" s="53">
        <v>0</v>
      </c>
      <c r="N35" s="53">
        <v>571</v>
      </c>
    </row>
    <row r="36" spans="1:14" s="5" customFormat="1" ht="10.5" customHeight="1">
      <c r="A36" s="10"/>
      <c r="B36" s="11" t="s">
        <v>270</v>
      </c>
      <c r="C36" s="53">
        <v>4576</v>
      </c>
      <c r="D36" s="53">
        <v>1860</v>
      </c>
      <c r="E36" s="53">
        <v>2716</v>
      </c>
      <c r="F36" s="53">
        <v>878</v>
      </c>
      <c r="G36" s="53">
        <v>488</v>
      </c>
      <c r="H36" s="53">
        <v>390</v>
      </c>
      <c r="I36" s="53">
        <v>3648</v>
      </c>
      <c r="J36" s="53">
        <v>1352</v>
      </c>
      <c r="K36" s="53">
        <v>2296</v>
      </c>
      <c r="L36" s="53">
        <v>0</v>
      </c>
      <c r="M36" s="53">
        <v>0</v>
      </c>
      <c r="N36" s="53">
        <v>50</v>
      </c>
    </row>
    <row r="37" spans="1:14" s="5" customFormat="1" ht="10.5" customHeight="1">
      <c r="A37" s="10"/>
      <c r="B37" s="11" t="s">
        <v>271</v>
      </c>
      <c r="C37" s="53">
        <v>112908</v>
      </c>
      <c r="D37" s="53">
        <v>52694</v>
      </c>
      <c r="E37" s="53">
        <v>60214</v>
      </c>
      <c r="F37" s="53">
        <v>5059</v>
      </c>
      <c r="G37" s="53">
        <v>2666</v>
      </c>
      <c r="H37" s="53">
        <v>2393</v>
      </c>
      <c r="I37" s="53">
        <v>105475</v>
      </c>
      <c r="J37" s="53">
        <v>49026</v>
      </c>
      <c r="K37" s="53">
        <v>56449</v>
      </c>
      <c r="L37" s="53">
        <v>41</v>
      </c>
      <c r="M37" s="53">
        <v>155</v>
      </c>
      <c r="N37" s="53">
        <v>2178</v>
      </c>
    </row>
    <row r="38" spans="1:14" s="5" customFormat="1" ht="6" customHeight="1">
      <c r="A38" s="10"/>
      <c r="B38" s="11"/>
      <c r="C38" s="61"/>
      <c r="D38" s="58"/>
      <c r="E38" s="58"/>
      <c r="F38" s="58"/>
      <c r="G38" s="58"/>
      <c r="H38" s="58"/>
      <c r="I38" s="58"/>
      <c r="J38" s="58"/>
      <c r="K38" s="58"/>
      <c r="L38" s="58"/>
      <c r="M38" s="58"/>
      <c r="N38" s="58"/>
    </row>
    <row r="39" spans="1:14" s="22" customFormat="1" ht="10.5" customHeight="1">
      <c r="A39" s="211" t="s">
        <v>272</v>
      </c>
      <c r="B39" s="212"/>
      <c r="C39" s="56">
        <v>143844</v>
      </c>
      <c r="D39" s="56">
        <v>75683</v>
      </c>
      <c r="E39" s="56">
        <v>68161</v>
      </c>
      <c r="F39" s="56">
        <v>17231</v>
      </c>
      <c r="G39" s="56">
        <v>11382</v>
      </c>
      <c r="H39" s="56">
        <v>5849</v>
      </c>
      <c r="I39" s="56">
        <v>123763</v>
      </c>
      <c r="J39" s="56">
        <v>62966</v>
      </c>
      <c r="K39" s="56">
        <v>60797</v>
      </c>
      <c r="L39" s="56">
        <v>22</v>
      </c>
      <c r="M39" s="56">
        <v>155</v>
      </c>
      <c r="N39" s="56">
        <v>2673</v>
      </c>
    </row>
    <row r="40" spans="1:14" s="5" customFormat="1" ht="10.5" customHeight="1">
      <c r="A40" s="10"/>
      <c r="B40" s="11" t="s">
        <v>269</v>
      </c>
      <c r="C40" s="53">
        <v>29206</v>
      </c>
      <c r="D40" s="58">
        <v>21485</v>
      </c>
      <c r="E40" s="58">
        <v>7721</v>
      </c>
      <c r="F40" s="53">
        <v>11294</v>
      </c>
      <c r="G40" s="58">
        <v>8228</v>
      </c>
      <c r="H40" s="58">
        <v>3066</v>
      </c>
      <c r="I40" s="53">
        <v>17319</v>
      </c>
      <c r="J40" s="53">
        <v>12927</v>
      </c>
      <c r="K40" s="53">
        <v>4392</v>
      </c>
      <c r="L40" s="58">
        <v>22</v>
      </c>
      <c r="M40" s="58">
        <v>0</v>
      </c>
      <c r="N40" s="58">
        <v>571</v>
      </c>
    </row>
    <row r="41" spans="1:14" s="5" customFormat="1" ht="10.5" customHeight="1">
      <c r="A41" s="10"/>
      <c r="B41" s="11" t="s">
        <v>270</v>
      </c>
      <c r="C41" s="53">
        <v>4576</v>
      </c>
      <c r="D41" s="58">
        <v>1860</v>
      </c>
      <c r="E41" s="58">
        <v>2716</v>
      </c>
      <c r="F41" s="53">
        <v>878</v>
      </c>
      <c r="G41" s="58">
        <v>488</v>
      </c>
      <c r="H41" s="58">
        <v>390</v>
      </c>
      <c r="I41" s="53">
        <v>3648</v>
      </c>
      <c r="J41" s="53">
        <v>1352</v>
      </c>
      <c r="K41" s="53">
        <v>2296</v>
      </c>
      <c r="L41" s="58">
        <v>0</v>
      </c>
      <c r="M41" s="58">
        <v>0</v>
      </c>
      <c r="N41" s="58">
        <v>50</v>
      </c>
    </row>
    <row r="42" spans="1:14" s="5" customFormat="1" ht="10.5" customHeight="1">
      <c r="A42" s="10"/>
      <c r="B42" s="11" t="s">
        <v>271</v>
      </c>
      <c r="C42" s="53">
        <v>110062</v>
      </c>
      <c r="D42" s="58">
        <v>52338</v>
      </c>
      <c r="E42" s="58">
        <v>57724</v>
      </c>
      <c r="F42" s="53">
        <v>5059</v>
      </c>
      <c r="G42" s="58">
        <v>2666</v>
      </c>
      <c r="H42" s="58">
        <v>2393</v>
      </c>
      <c r="I42" s="53">
        <v>102796</v>
      </c>
      <c r="J42" s="53">
        <v>48687</v>
      </c>
      <c r="K42" s="53">
        <v>54109</v>
      </c>
      <c r="L42" s="58">
        <v>0</v>
      </c>
      <c r="M42" s="58">
        <v>155</v>
      </c>
      <c r="N42" s="58">
        <v>2052</v>
      </c>
    </row>
    <row r="43" spans="1:14" s="5" customFormat="1" ht="6" customHeight="1">
      <c r="A43" s="10"/>
      <c r="B43" s="11"/>
      <c r="C43" s="61"/>
      <c r="D43" s="58"/>
      <c r="E43" s="58"/>
      <c r="F43" s="58"/>
      <c r="G43" s="58"/>
      <c r="H43" s="58"/>
      <c r="I43" s="58"/>
      <c r="J43" s="58"/>
      <c r="K43" s="58"/>
      <c r="L43" s="58"/>
      <c r="M43" s="58"/>
      <c r="N43" s="58"/>
    </row>
    <row r="44" spans="1:14" s="22" customFormat="1" ht="10.5" customHeight="1">
      <c r="A44" s="211" t="s">
        <v>273</v>
      </c>
      <c r="B44" s="212"/>
      <c r="C44" s="56">
        <v>2846</v>
      </c>
      <c r="D44" s="56">
        <v>356</v>
      </c>
      <c r="E44" s="56">
        <v>2490</v>
      </c>
      <c r="F44" s="56">
        <v>0</v>
      </c>
      <c r="G44" s="56">
        <v>0</v>
      </c>
      <c r="H44" s="56">
        <v>0</v>
      </c>
      <c r="I44" s="56">
        <v>2679</v>
      </c>
      <c r="J44" s="56">
        <v>339</v>
      </c>
      <c r="K44" s="56">
        <v>2340</v>
      </c>
      <c r="L44" s="56">
        <v>41</v>
      </c>
      <c r="M44" s="56">
        <v>0</v>
      </c>
      <c r="N44" s="56">
        <v>126</v>
      </c>
    </row>
    <row r="45" spans="1:14" s="5" customFormat="1" ht="10.5" customHeight="1">
      <c r="A45" s="10"/>
      <c r="B45" s="11" t="s">
        <v>269</v>
      </c>
      <c r="C45" s="61">
        <v>0</v>
      </c>
      <c r="D45" s="58">
        <v>0</v>
      </c>
      <c r="E45" s="58">
        <v>0</v>
      </c>
      <c r="F45" s="53">
        <v>0</v>
      </c>
      <c r="G45" s="53">
        <v>0</v>
      </c>
      <c r="H45" s="53">
        <v>0</v>
      </c>
      <c r="I45" s="53">
        <v>0</v>
      </c>
      <c r="J45" s="58">
        <v>0</v>
      </c>
      <c r="K45" s="58">
        <v>0</v>
      </c>
      <c r="L45" s="58">
        <v>0</v>
      </c>
      <c r="M45" s="58">
        <v>0</v>
      </c>
      <c r="N45" s="58">
        <v>0</v>
      </c>
    </row>
    <row r="46" spans="1:14" s="5" customFormat="1" ht="10.5" customHeight="1">
      <c r="A46" s="10"/>
      <c r="B46" s="11" t="s">
        <v>270</v>
      </c>
      <c r="C46" s="53">
        <v>0</v>
      </c>
      <c r="D46" s="58">
        <v>0</v>
      </c>
      <c r="E46" s="58">
        <v>0</v>
      </c>
      <c r="F46" s="53">
        <v>0</v>
      </c>
      <c r="G46" s="53">
        <v>0</v>
      </c>
      <c r="H46" s="53">
        <v>0</v>
      </c>
      <c r="I46" s="53">
        <v>0</v>
      </c>
      <c r="J46" s="58">
        <v>0</v>
      </c>
      <c r="K46" s="58">
        <v>0</v>
      </c>
      <c r="L46" s="58">
        <v>0</v>
      </c>
      <c r="M46" s="58">
        <v>0</v>
      </c>
      <c r="N46" s="58">
        <v>0</v>
      </c>
    </row>
    <row r="47" spans="1:14" s="5" customFormat="1" ht="10.5" customHeight="1">
      <c r="A47" s="10"/>
      <c r="B47" s="11" t="s">
        <v>271</v>
      </c>
      <c r="C47" s="61">
        <v>2846</v>
      </c>
      <c r="D47" s="58">
        <v>356</v>
      </c>
      <c r="E47" s="58">
        <v>2490</v>
      </c>
      <c r="F47" s="53">
        <v>0</v>
      </c>
      <c r="G47" s="53">
        <v>0</v>
      </c>
      <c r="H47" s="53">
        <v>0</v>
      </c>
      <c r="I47" s="53">
        <v>2679</v>
      </c>
      <c r="J47" s="58">
        <v>339</v>
      </c>
      <c r="K47" s="58">
        <v>2340</v>
      </c>
      <c r="L47" s="58">
        <v>41</v>
      </c>
      <c r="M47" s="52">
        <v>0</v>
      </c>
      <c r="N47" s="58">
        <v>126</v>
      </c>
    </row>
    <row r="48" spans="1:14" s="5" customFormat="1" ht="6" customHeight="1">
      <c r="A48" s="10"/>
      <c r="B48" s="11"/>
      <c r="C48" s="60"/>
      <c r="D48" s="59"/>
      <c r="E48" s="59"/>
      <c r="F48" s="59"/>
      <c r="G48" s="59"/>
      <c r="H48" s="59"/>
      <c r="I48" s="59"/>
      <c r="J48" s="59"/>
      <c r="K48" s="59"/>
      <c r="L48" s="59"/>
      <c r="M48" s="59"/>
      <c r="N48" s="59"/>
    </row>
    <row r="49" spans="1:15" s="22" customFormat="1" ht="10.5" customHeight="1">
      <c r="A49" s="20"/>
      <c r="B49" s="21"/>
      <c r="C49" s="207" t="s">
        <v>275</v>
      </c>
      <c r="D49" s="209"/>
      <c r="E49" s="209"/>
      <c r="F49" s="209"/>
      <c r="G49" s="209"/>
      <c r="H49" s="209"/>
      <c r="I49" s="209"/>
      <c r="J49" s="209"/>
      <c r="K49" s="209"/>
      <c r="L49" s="209"/>
      <c r="M49" s="209"/>
      <c r="N49" s="209"/>
    </row>
    <row r="50" spans="1:15" s="5" customFormat="1" ht="6" customHeight="1">
      <c r="A50" s="10"/>
      <c r="B50" s="11"/>
      <c r="C50" s="60"/>
      <c r="D50" s="59"/>
      <c r="E50" s="59"/>
      <c r="F50" s="59"/>
      <c r="G50" s="59"/>
      <c r="H50" s="59"/>
      <c r="I50" s="59"/>
      <c r="J50" s="59"/>
      <c r="K50" s="59"/>
      <c r="L50" s="59"/>
      <c r="M50" s="59"/>
      <c r="N50" s="59"/>
    </row>
    <row r="51" spans="1:15" s="22" customFormat="1" ht="10.5" customHeight="1">
      <c r="A51" s="211" t="s">
        <v>265</v>
      </c>
      <c r="B51" s="212"/>
      <c r="C51" s="56">
        <v>447</v>
      </c>
      <c r="D51" s="56">
        <v>238</v>
      </c>
      <c r="E51" s="56">
        <v>209</v>
      </c>
      <c r="F51" s="56">
        <v>0</v>
      </c>
      <c r="G51" s="56">
        <v>0</v>
      </c>
      <c r="H51" s="56">
        <v>0</v>
      </c>
      <c r="I51" s="56">
        <v>444</v>
      </c>
      <c r="J51" s="56">
        <v>236</v>
      </c>
      <c r="K51" s="56">
        <v>208</v>
      </c>
      <c r="L51" s="56">
        <v>0</v>
      </c>
      <c r="M51" s="56">
        <v>0</v>
      </c>
      <c r="N51" s="56">
        <v>3</v>
      </c>
    </row>
    <row r="52" spans="1:15" s="5" customFormat="1" ht="10.5" customHeight="1">
      <c r="A52" s="10"/>
      <c r="B52" s="11" t="s">
        <v>269</v>
      </c>
      <c r="C52" s="53">
        <v>122</v>
      </c>
      <c r="D52" s="53">
        <v>96</v>
      </c>
      <c r="E52" s="53">
        <v>26</v>
      </c>
      <c r="F52" s="53">
        <v>0</v>
      </c>
      <c r="G52" s="53">
        <v>0</v>
      </c>
      <c r="H52" s="53">
        <v>0</v>
      </c>
      <c r="I52" s="53">
        <v>122</v>
      </c>
      <c r="J52" s="53">
        <v>96</v>
      </c>
      <c r="K52" s="53">
        <v>26</v>
      </c>
      <c r="L52" s="53">
        <v>0</v>
      </c>
      <c r="M52" s="53">
        <v>0</v>
      </c>
      <c r="N52" s="53">
        <v>0</v>
      </c>
    </row>
    <row r="53" spans="1:15" s="5" customFormat="1" ht="10.5" customHeight="1">
      <c r="A53" s="10"/>
      <c r="B53" s="11" t="s">
        <v>270</v>
      </c>
      <c r="C53" s="53">
        <v>0</v>
      </c>
      <c r="D53" s="53">
        <v>0</v>
      </c>
      <c r="E53" s="53">
        <v>0</v>
      </c>
      <c r="F53" s="53">
        <v>0</v>
      </c>
      <c r="G53" s="53">
        <v>0</v>
      </c>
      <c r="H53" s="53">
        <v>0</v>
      </c>
      <c r="I53" s="53">
        <v>0</v>
      </c>
      <c r="J53" s="53">
        <v>0</v>
      </c>
      <c r="K53" s="53">
        <v>0</v>
      </c>
      <c r="L53" s="53">
        <v>0</v>
      </c>
      <c r="M53" s="53">
        <v>0</v>
      </c>
      <c r="N53" s="53">
        <v>0</v>
      </c>
    </row>
    <row r="54" spans="1:15" s="5" customFormat="1" ht="10.5" customHeight="1">
      <c r="A54" s="10"/>
      <c r="B54" s="11" t="s">
        <v>271</v>
      </c>
      <c r="C54" s="53">
        <v>325</v>
      </c>
      <c r="D54" s="53">
        <v>142</v>
      </c>
      <c r="E54" s="53">
        <v>183</v>
      </c>
      <c r="F54" s="53">
        <v>0</v>
      </c>
      <c r="G54" s="53">
        <v>0</v>
      </c>
      <c r="H54" s="53">
        <v>0</v>
      </c>
      <c r="I54" s="53">
        <v>322</v>
      </c>
      <c r="J54" s="53">
        <v>140</v>
      </c>
      <c r="K54" s="53">
        <v>182</v>
      </c>
      <c r="L54" s="53">
        <v>0</v>
      </c>
      <c r="M54" s="53">
        <v>0</v>
      </c>
      <c r="N54" s="53">
        <v>3</v>
      </c>
    </row>
    <row r="55" spans="1:15" s="5" customFormat="1" ht="6" customHeight="1">
      <c r="A55" s="10"/>
      <c r="B55" s="11"/>
      <c r="C55" s="61"/>
      <c r="D55" s="58"/>
      <c r="E55" s="58"/>
      <c r="F55" s="58"/>
      <c r="G55" s="58"/>
      <c r="H55" s="58"/>
      <c r="I55" s="58"/>
      <c r="J55" s="58"/>
      <c r="K55" s="58"/>
      <c r="L55" s="58"/>
      <c r="M55" s="58"/>
      <c r="N55" s="58"/>
    </row>
    <row r="56" spans="1:15" s="22" customFormat="1" ht="10.5" customHeight="1">
      <c r="A56" s="211" t="s">
        <v>272</v>
      </c>
      <c r="B56" s="212"/>
      <c r="C56" s="56">
        <v>146</v>
      </c>
      <c r="D56" s="56">
        <v>115</v>
      </c>
      <c r="E56" s="56">
        <v>31</v>
      </c>
      <c r="F56" s="56">
        <v>0</v>
      </c>
      <c r="G56" s="56">
        <v>0</v>
      </c>
      <c r="H56" s="56">
        <v>0</v>
      </c>
      <c r="I56" s="56">
        <v>146</v>
      </c>
      <c r="J56" s="56">
        <v>115</v>
      </c>
      <c r="K56" s="56">
        <v>31</v>
      </c>
      <c r="L56" s="56">
        <v>0</v>
      </c>
      <c r="M56" s="56">
        <v>0</v>
      </c>
      <c r="N56" s="56">
        <v>0</v>
      </c>
    </row>
    <row r="57" spans="1:15" s="5" customFormat="1" ht="10.5" customHeight="1">
      <c r="A57" s="10"/>
      <c r="B57" s="11" t="s">
        <v>269</v>
      </c>
      <c r="C57" s="53">
        <v>122</v>
      </c>
      <c r="D57" s="58">
        <v>96</v>
      </c>
      <c r="E57" s="58">
        <v>26</v>
      </c>
      <c r="F57" s="53">
        <v>0</v>
      </c>
      <c r="G57" s="58">
        <v>0</v>
      </c>
      <c r="H57" s="58">
        <v>0</v>
      </c>
      <c r="I57" s="53">
        <v>122</v>
      </c>
      <c r="J57" s="53">
        <v>96</v>
      </c>
      <c r="K57" s="53">
        <v>26</v>
      </c>
      <c r="L57" s="58">
        <v>0</v>
      </c>
      <c r="M57" s="52">
        <v>0</v>
      </c>
      <c r="N57" s="52">
        <v>0</v>
      </c>
    </row>
    <row r="58" spans="1:15" s="5" customFormat="1" ht="10.5" customHeight="1">
      <c r="A58" s="10"/>
      <c r="B58" s="11" t="s">
        <v>270</v>
      </c>
      <c r="C58" s="53">
        <v>0</v>
      </c>
      <c r="D58" s="58">
        <v>0</v>
      </c>
      <c r="E58" s="58">
        <v>0</v>
      </c>
      <c r="F58" s="53">
        <v>0</v>
      </c>
      <c r="G58" s="58">
        <v>0</v>
      </c>
      <c r="H58" s="58">
        <v>0</v>
      </c>
      <c r="I58" s="53">
        <v>0</v>
      </c>
      <c r="J58" s="53">
        <v>0</v>
      </c>
      <c r="K58" s="53">
        <v>0</v>
      </c>
      <c r="L58" s="58">
        <v>0</v>
      </c>
      <c r="M58" s="52">
        <v>0</v>
      </c>
      <c r="N58" s="52">
        <v>0</v>
      </c>
    </row>
    <row r="59" spans="1:15" s="5" customFormat="1" ht="10.5" customHeight="1">
      <c r="A59" s="10"/>
      <c r="B59" s="11" t="s">
        <v>271</v>
      </c>
      <c r="C59" s="53">
        <v>24</v>
      </c>
      <c r="D59" s="58">
        <v>19</v>
      </c>
      <c r="E59" s="58">
        <v>5</v>
      </c>
      <c r="F59" s="53">
        <v>0</v>
      </c>
      <c r="G59" s="58">
        <v>0</v>
      </c>
      <c r="H59" s="58">
        <v>0</v>
      </c>
      <c r="I59" s="53">
        <v>24</v>
      </c>
      <c r="J59" s="53">
        <v>19</v>
      </c>
      <c r="K59" s="53">
        <v>5</v>
      </c>
      <c r="L59" s="58">
        <v>0</v>
      </c>
      <c r="M59" s="52">
        <v>0</v>
      </c>
      <c r="N59" s="58">
        <v>0</v>
      </c>
    </row>
    <row r="60" spans="1:15" s="5" customFormat="1" ht="6" customHeight="1">
      <c r="A60" s="10"/>
      <c r="B60" s="11"/>
      <c r="C60" s="61"/>
      <c r="D60" s="58"/>
      <c r="E60" s="58"/>
      <c r="F60" s="58"/>
      <c r="G60" s="58"/>
      <c r="H60" s="58"/>
      <c r="I60" s="58"/>
      <c r="J60" s="58"/>
      <c r="K60" s="58"/>
      <c r="L60" s="58"/>
      <c r="M60" s="58"/>
      <c r="N60" s="58"/>
    </row>
    <row r="61" spans="1:15" s="22" customFormat="1" ht="10.5" customHeight="1">
      <c r="A61" s="211" t="s">
        <v>273</v>
      </c>
      <c r="B61" s="212"/>
      <c r="C61" s="56">
        <v>301</v>
      </c>
      <c r="D61" s="56">
        <v>123</v>
      </c>
      <c r="E61" s="56">
        <v>178</v>
      </c>
      <c r="F61" s="56">
        <v>0</v>
      </c>
      <c r="G61" s="56">
        <v>0</v>
      </c>
      <c r="H61" s="56">
        <v>0</v>
      </c>
      <c r="I61" s="56">
        <v>298</v>
      </c>
      <c r="J61" s="56">
        <v>121</v>
      </c>
      <c r="K61" s="56">
        <v>177</v>
      </c>
      <c r="L61" s="56">
        <v>0</v>
      </c>
      <c r="M61" s="56">
        <v>0</v>
      </c>
      <c r="N61" s="56">
        <v>3</v>
      </c>
    </row>
    <row r="62" spans="1:15" s="5" customFormat="1" ht="10.5" customHeight="1">
      <c r="A62" s="10"/>
      <c r="B62" s="11" t="s">
        <v>269</v>
      </c>
      <c r="C62" s="61">
        <v>0</v>
      </c>
      <c r="D62" s="58">
        <v>0</v>
      </c>
      <c r="E62" s="58">
        <v>0</v>
      </c>
      <c r="F62" s="53">
        <v>0</v>
      </c>
      <c r="G62" s="53">
        <v>0</v>
      </c>
      <c r="H62" s="53">
        <v>0</v>
      </c>
      <c r="I62" s="53">
        <v>0</v>
      </c>
      <c r="J62" s="53">
        <v>0</v>
      </c>
      <c r="K62" s="53">
        <v>0</v>
      </c>
      <c r="L62" s="53">
        <v>0</v>
      </c>
      <c r="M62" s="53">
        <v>0</v>
      </c>
      <c r="N62" s="52">
        <v>0</v>
      </c>
    </row>
    <row r="63" spans="1:15" s="5" customFormat="1" ht="10.5" customHeight="1">
      <c r="A63" s="10"/>
      <c r="B63" s="11" t="s">
        <v>270</v>
      </c>
      <c r="C63" s="53">
        <v>0</v>
      </c>
      <c r="D63" s="58">
        <v>0</v>
      </c>
      <c r="E63" s="58">
        <v>0</v>
      </c>
      <c r="F63" s="53">
        <v>0</v>
      </c>
      <c r="G63" s="53">
        <v>0</v>
      </c>
      <c r="H63" s="53">
        <v>0</v>
      </c>
      <c r="I63" s="53">
        <v>0</v>
      </c>
      <c r="J63" s="53">
        <v>0</v>
      </c>
      <c r="K63" s="53">
        <v>0</v>
      </c>
      <c r="L63" s="53">
        <v>0</v>
      </c>
      <c r="M63" s="53">
        <v>0</v>
      </c>
      <c r="N63" s="52">
        <v>0</v>
      </c>
    </row>
    <row r="64" spans="1:15" s="5" customFormat="1" ht="10.5" customHeight="1">
      <c r="A64" s="10"/>
      <c r="B64" s="10" t="s">
        <v>271</v>
      </c>
      <c r="C64" s="55">
        <v>301</v>
      </c>
      <c r="D64" s="58">
        <v>123</v>
      </c>
      <c r="E64" s="58">
        <v>178</v>
      </c>
      <c r="F64" s="53">
        <v>0</v>
      </c>
      <c r="G64" s="53">
        <v>0</v>
      </c>
      <c r="H64" s="53">
        <v>0</v>
      </c>
      <c r="I64" s="53">
        <v>298</v>
      </c>
      <c r="J64" s="53">
        <v>121</v>
      </c>
      <c r="K64" s="53">
        <v>177</v>
      </c>
      <c r="L64" s="53">
        <v>0</v>
      </c>
      <c r="M64" s="53">
        <v>0</v>
      </c>
      <c r="N64" s="58">
        <v>3</v>
      </c>
      <c r="O64" s="39"/>
    </row>
    <row r="65" spans="1:14" s="5" customFormat="1" ht="6" customHeight="1">
      <c r="A65" s="12"/>
      <c r="B65" s="12"/>
      <c r="C65" s="18"/>
      <c r="D65" s="19"/>
      <c r="E65" s="19"/>
      <c r="F65" s="19"/>
      <c r="G65" s="19"/>
      <c r="H65" s="19"/>
      <c r="I65" s="19"/>
      <c r="J65" s="19"/>
      <c r="K65" s="19"/>
      <c r="L65" s="19"/>
      <c r="M65" s="19"/>
      <c r="N65" s="19"/>
    </row>
    <row r="66" spans="1:14" s="5" customFormat="1" ht="10.5" customHeight="1">
      <c r="A66" s="7" t="s">
        <v>276</v>
      </c>
    </row>
    <row r="67" spans="1:14" s="5" customFormat="1" ht="10.5">
      <c r="A67" s="5" t="s">
        <v>136</v>
      </c>
    </row>
    <row r="68" spans="1:14" s="5" customFormat="1" ht="10.5">
      <c r="A68" s="5" t="s">
        <v>277</v>
      </c>
    </row>
    <row r="69" spans="1:14" s="5" customFormat="1" ht="10.5"/>
    <row r="70" spans="1:14" s="5" customFormat="1" ht="10.5"/>
    <row r="71" spans="1:14" s="5" customFormat="1" ht="10.5"/>
    <row r="72" spans="1:14" s="5" customFormat="1" ht="10.5"/>
    <row r="73" spans="1:14" s="5" customFormat="1" ht="10.5"/>
    <row r="74" spans="1:14" s="5" customFormat="1" ht="10.5"/>
    <row r="75" spans="1:14" s="5" customFormat="1" ht="10.5"/>
    <row r="76" spans="1:14" s="5" customFormat="1" ht="10.5"/>
    <row r="77" spans="1:14" s="5" customFormat="1" ht="10.5"/>
    <row r="78" spans="1:14" s="5" customFormat="1" ht="10.5"/>
    <row r="79" spans="1:14" s="5" customFormat="1" ht="10.5"/>
    <row r="80" spans="1:14" s="5" customFormat="1" ht="10.5"/>
    <row r="81" s="5" customFormat="1" ht="10.5"/>
    <row r="82" s="5" customFormat="1" ht="10.5"/>
    <row r="83" s="5" customFormat="1" ht="10.5"/>
    <row r="84" s="5" customFormat="1" ht="10.5"/>
    <row r="85" s="5" customFormat="1" ht="10.5"/>
    <row r="86" s="5" customFormat="1" ht="10.5"/>
    <row r="87" s="5" customFormat="1" ht="10.5"/>
    <row r="88" s="5" customFormat="1" ht="10.5"/>
    <row r="89" s="5" customFormat="1" ht="10.5"/>
    <row r="90" s="5" customFormat="1" ht="10.5"/>
    <row r="91" s="5" customFormat="1" ht="10.5"/>
    <row r="92" s="5" customFormat="1" ht="10.5"/>
    <row r="93" s="5" customFormat="1" ht="10.5"/>
    <row r="94" s="5" customFormat="1" ht="10.5"/>
    <row r="95" s="5" customFormat="1" ht="10.5"/>
    <row r="96" s="5" customFormat="1" ht="10.5"/>
    <row r="97" s="5" customFormat="1" ht="10.5"/>
    <row r="98" s="5" customFormat="1" ht="10.5"/>
    <row r="99" s="5" customFormat="1" ht="10.5"/>
  </sheetData>
  <mergeCells count="19">
    <mergeCell ref="A56:B56"/>
    <mergeCell ref="A61:B61"/>
    <mergeCell ref="A34:B34"/>
    <mergeCell ref="A39:B39"/>
    <mergeCell ref="A44:B44"/>
    <mergeCell ref="C49:N49"/>
    <mergeCell ref="A51:B51"/>
    <mergeCell ref="C15:N15"/>
    <mergeCell ref="A17:B17"/>
    <mergeCell ref="A22:B22"/>
    <mergeCell ref="A27:B27"/>
    <mergeCell ref="C32:N32"/>
    <mergeCell ref="A4:N4"/>
    <mergeCell ref="A12:B13"/>
    <mergeCell ref="F12:H12"/>
    <mergeCell ref="I12:K12"/>
    <mergeCell ref="L12:L13"/>
    <mergeCell ref="M12:M13"/>
    <mergeCell ref="N12:N13"/>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9"/>
  <sheetViews>
    <sheetView zoomScaleNormal="100" workbookViewId="0"/>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row r="2" spans="1:14" ht="13.5" customHeight="1">
      <c r="A2" s="28" t="s">
        <v>69</v>
      </c>
      <c r="B2" s="28"/>
      <c r="C2" s="28"/>
      <c r="D2" s="28"/>
      <c r="E2" s="28"/>
      <c r="F2" s="28"/>
      <c r="G2" s="28"/>
      <c r="H2" s="28"/>
      <c r="I2" s="28"/>
      <c r="J2" s="28"/>
      <c r="K2" s="28"/>
      <c r="L2" s="28"/>
    </row>
    <row r="3" spans="1:14" ht="10.5" customHeight="1">
      <c r="A3" s="63"/>
      <c r="B3" s="63"/>
      <c r="C3" s="63"/>
      <c r="D3" s="63"/>
      <c r="E3" s="63"/>
      <c r="F3" s="63"/>
      <c r="G3" s="63"/>
      <c r="H3" s="63"/>
      <c r="I3" s="63"/>
      <c r="J3" s="63"/>
      <c r="K3" s="63"/>
      <c r="L3" s="63"/>
    </row>
    <row r="4" spans="1:14" ht="59.25" customHeight="1">
      <c r="A4" s="210" t="s">
        <v>255</v>
      </c>
      <c r="B4" s="210"/>
      <c r="C4" s="210"/>
      <c r="D4" s="210"/>
      <c r="E4" s="210"/>
      <c r="F4" s="210"/>
      <c r="G4" s="210"/>
      <c r="H4" s="210"/>
      <c r="I4" s="210"/>
      <c r="J4" s="210"/>
      <c r="K4" s="210"/>
      <c r="L4" s="210"/>
      <c r="M4" s="210"/>
      <c r="N4" s="210"/>
    </row>
    <row r="5" spans="1:14" ht="10.5" customHeight="1">
      <c r="A5" s="64" t="s">
        <v>197</v>
      </c>
      <c r="B5" s="64"/>
      <c r="C5" s="64"/>
      <c r="D5" s="64"/>
      <c r="E5" s="64"/>
      <c r="F5" s="64"/>
      <c r="G5" s="64"/>
      <c r="H5" s="64"/>
      <c r="I5" s="64"/>
      <c r="J5" s="64"/>
      <c r="K5" s="64"/>
      <c r="L5" s="64"/>
    </row>
    <row r="6" spans="1:14" ht="10.5" customHeight="1">
      <c r="A6" s="64" t="s">
        <v>226</v>
      </c>
      <c r="B6" s="51"/>
      <c r="C6" s="51"/>
      <c r="D6" s="51"/>
      <c r="E6" s="51"/>
      <c r="F6" s="51"/>
      <c r="G6" s="51"/>
      <c r="H6" s="51"/>
      <c r="I6" s="51"/>
      <c r="J6" s="51"/>
      <c r="K6" s="51"/>
      <c r="L6" s="51"/>
    </row>
    <row r="7" spans="1:14" ht="10.5" customHeight="1"/>
    <row r="8" spans="1:14" s="2" customFormat="1" ht="13.5" customHeight="1">
      <c r="A8" s="28" t="s">
        <v>107</v>
      </c>
      <c r="B8" s="28"/>
      <c r="C8" s="28"/>
      <c r="D8" s="28"/>
      <c r="E8" s="28"/>
      <c r="F8" s="28"/>
      <c r="G8" s="28"/>
      <c r="H8" s="28"/>
      <c r="I8" s="28"/>
      <c r="J8" s="28"/>
      <c r="K8" s="28"/>
      <c r="L8" s="28"/>
      <c r="M8" s="28"/>
      <c r="N8" s="28"/>
    </row>
    <row r="9" spans="1:14" s="4" customFormat="1" ht="10.5" customHeight="1">
      <c r="A9" s="3"/>
    </row>
    <row r="10" spans="1:14" s="5" customFormat="1" ht="10.5" customHeight="1"/>
    <row r="11" spans="1:14" s="5" customFormat="1" ht="10.5" customHeight="1">
      <c r="A11" s="5" t="s">
        <v>110</v>
      </c>
      <c r="B11" s="6"/>
      <c r="C11" s="6"/>
      <c r="D11" s="7"/>
      <c r="E11" s="6"/>
      <c r="F11" s="6"/>
      <c r="G11" s="6"/>
      <c r="H11" s="6"/>
      <c r="I11" s="6"/>
      <c r="J11" s="6"/>
      <c r="K11" s="6"/>
      <c r="L11" s="6"/>
      <c r="M11" s="6"/>
      <c r="N11" s="27" t="s">
        <v>254</v>
      </c>
    </row>
    <row r="12" spans="1:14" s="5" customFormat="1" ht="12" customHeight="1">
      <c r="A12" s="196" t="s">
        <v>1</v>
      </c>
      <c r="B12" s="197"/>
      <c r="C12" s="29"/>
      <c r="D12" s="30" t="s">
        <v>86</v>
      </c>
      <c r="E12" s="31"/>
      <c r="F12" s="200" t="s">
        <v>85</v>
      </c>
      <c r="G12" s="201"/>
      <c r="H12" s="202"/>
      <c r="I12" s="200" t="s">
        <v>84</v>
      </c>
      <c r="J12" s="201"/>
      <c r="K12" s="202"/>
      <c r="L12" s="203" t="s">
        <v>9</v>
      </c>
      <c r="M12" s="203" t="s">
        <v>83</v>
      </c>
      <c r="N12" s="205" t="s">
        <v>137</v>
      </c>
    </row>
    <row r="13" spans="1:14" s="5" customFormat="1" ht="12" customHeight="1">
      <c r="A13" s="198"/>
      <c r="B13" s="199"/>
      <c r="C13" s="8" t="s">
        <v>2</v>
      </c>
      <c r="D13" s="9" t="s">
        <v>3</v>
      </c>
      <c r="E13" s="8" t="s">
        <v>4</v>
      </c>
      <c r="F13" s="8" t="s">
        <v>2</v>
      </c>
      <c r="G13" s="8" t="s">
        <v>3</v>
      </c>
      <c r="H13" s="8" t="s">
        <v>4</v>
      </c>
      <c r="I13" s="8" t="s">
        <v>2</v>
      </c>
      <c r="J13" s="8" t="s">
        <v>3</v>
      </c>
      <c r="K13" s="8" t="s">
        <v>4</v>
      </c>
      <c r="L13" s="204"/>
      <c r="M13" s="204"/>
      <c r="N13" s="206"/>
    </row>
    <row r="14" spans="1:14" s="5" customFormat="1" ht="6" customHeight="1">
      <c r="A14" s="46"/>
      <c r="B14" s="46"/>
      <c r="C14" s="47"/>
      <c r="D14" s="46"/>
      <c r="E14" s="46"/>
      <c r="F14" s="46"/>
      <c r="G14" s="46"/>
      <c r="H14" s="46"/>
      <c r="I14" s="46"/>
      <c r="J14" s="46"/>
      <c r="K14" s="46"/>
      <c r="L14" s="45"/>
      <c r="M14" s="45"/>
      <c r="N14" s="45"/>
    </row>
    <row r="15" spans="1:14" s="5" customFormat="1" ht="10.5" customHeight="1">
      <c r="A15" s="10"/>
      <c r="B15" s="43"/>
      <c r="C15" s="207" t="s">
        <v>121</v>
      </c>
      <c r="D15" s="208"/>
      <c r="E15" s="208"/>
      <c r="F15" s="208"/>
      <c r="G15" s="208"/>
      <c r="H15" s="208"/>
      <c r="I15" s="208"/>
      <c r="J15" s="208"/>
      <c r="K15" s="208"/>
      <c r="L15" s="208"/>
      <c r="M15" s="208"/>
      <c r="N15" s="208"/>
    </row>
    <row r="16" spans="1:14" s="5" customFormat="1" ht="6" customHeight="1">
      <c r="A16" s="10"/>
      <c r="B16" s="11"/>
      <c r="C16" s="60"/>
      <c r="D16" s="59"/>
      <c r="E16" s="59"/>
      <c r="F16" s="59"/>
      <c r="G16" s="59"/>
      <c r="H16" s="59"/>
      <c r="I16" s="59"/>
      <c r="J16" s="59"/>
      <c r="K16" s="59"/>
      <c r="L16" s="59"/>
      <c r="M16" s="59"/>
      <c r="N16" s="59"/>
    </row>
    <row r="17" spans="1:14" s="22" customFormat="1" ht="10.5" customHeight="1">
      <c r="A17" s="211" t="s">
        <v>2</v>
      </c>
      <c r="B17" s="213"/>
      <c r="C17" s="56">
        <v>145367</v>
      </c>
      <c r="D17" s="56">
        <v>75647</v>
      </c>
      <c r="E17" s="56">
        <v>69720</v>
      </c>
      <c r="F17" s="56">
        <v>17075</v>
      </c>
      <c r="G17" s="56">
        <v>11241</v>
      </c>
      <c r="H17" s="56">
        <v>5834</v>
      </c>
      <c r="I17" s="56">
        <v>125031</v>
      </c>
      <c r="J17" s="56">
        <v>63013</v>
      </c>
      <c r="K17" s="56">
        <v>62018</v>
      </c>
      <c r="L17" s="56">
        <v>70</v>
      </c>
      <c r="M17" s="56">
        <v>125</v>
      </c>
      <c r="N17" s="56">
        <v>3066</v>
      </c>
    </row>
    <row r="18" spans="1:14" s="5" customFormat="1" ht="10.5" customHeight="1">
      <c r="A18" s="10"/>
      <c r="B18" s="11" t="s">
        <v>5</v>
      </c>
      <c r="C18" s="53">
        <v>29211</v>
      </c>
      <c r="D18" s="53">
        <v>21479</v>
      </c>
      <c r="E18" s="53">
        <v>7732</v>
      </c>
      <c r="F18" s="53">
        <v>11106</v>
      </c>
      <c r="G18" s="53">
        <v>8067</v>
      </c>
      <c r="H18" s="53">
        <v>3039</v>
      </c>
      <c r="I18" s="53">
        <v>17516</v>
      </c>
      <c r="J18" s="53">
        <v>13087</v>
      </c>
      <c r="K18" s="53">
        <v>4429</v>
      </c>
      <c r="L18" s="53">
        <v>18</v>
      </c>
      <c r="M18" s="53">
        <v>0</v>
      </c>
      <c r="N18" s="53">
        <v>571</v>
      </c>
    </row>
    <row r="19" spans="1:14" s="5" customFormat="1" ht="10.5" customHeight="1">
      <c r="A19" s="10"/>
      <c r="B19" s="11" t="s">
        <v>6</v>
      </c>
      <c r="C19" s="53">
        <v>4581</v>
      </c>
      <c r="D19" s="53">
        <v>1843</v>
      </c>
      <c r="E19" s="53">
        <v>2738</v>
      </c>
      <c r="F19" s="53">
        <v>889</v>
      </c>
      <c r="G19" s="53">
        <v>476</v>
      </c>
      <c r="H19" s="53">
        <v>413</v>
      </c>
      <c r="I19" s="53">
        <v>3651</v>
      </c>
      <c r="J19" s="53">
        <v>1353</v>
      </c>
      <c r="K19" s="53">
        <v>2298</v>
      </c>
      <c r="L19" s="53">
        <v>0</v>
      </c>
      <c r="M19" s="53">
        <v>0</v>
      </c>
      <c r="N19" s="53">
        <v>41</v>
      </c>
    </row>
    <row r="20" spans="1:14" s="5" customFormat="1" ht="10.5" customHeight="1">
      <c r="A20" s="10"/>
      <c r="B20" s="11" t="s">
        <v>7</v>
      </c>
      <c r="C20" s="53">
        <v>111575</v>
      </c>
      <c r="D20" s="53">
        <v>52325</v>
      </c>
      <c r="E20" s="53">
        <v>59250</v>
      </c>
      <c r="F20" s="53">
        <v>5080</v>
      </c>
      <c r="G20" s="53">
        <v>2698</v>
      </c>
      <c r="H20" s="53">
        <v>2382</v>
      </c>
      <c r="I20" s="53">
        <v>103864</v>
      </c>
      <c r="J20" s="53">
        <v>48573</v>
      </c>
      <c r="K20" s="53">
        <v>55291</v>
      </c>
      <c r="L20" s="53">
        <v>52</v>
      </c>
      <c r="M20" s="53">
        <v>125</v>
      </c>
      <c r="N20" s="53">
        <v>2454</v>
      </c>
    </row>
    <row r="21" spans="1:14" s="5" customFormat="1" ht="6" customHeight="1">
      <c r="A21" s="10"/>
      <c r="B21" s="11"/>
      <c r="C21" s="61"/>
      <c r="D21" s="58"/>
      <c r="E21" s="58"/>
      <c r="F21" s="58"/>
      <c r="G21" s="58"/>
      <c r="H21" s="58"/>
      <c r="I21" s="58"/>
      <c r="J21" s="58"/>
      <c r="K21" s="58"/>
      <c r="L21" s="58"/>
      <c r="M21" s="58"/>
      <c r="N21" s="58"/>
    </row>
    <row r="22" spans="1:14" s="22" customFormat="1" ht="10.5" customHeight="1">
      <c r="A22" s="211" t="s">
        <v>21</v>
      </c>
      <c r="B22" s="212"/>
      <c r="C22" s="56">
        <v>141949</v>
      </c>
      <c r="D22" s="56">
        <v>75179</v>
      </c>
      <c r="E22" s="56">
        <v>66770</v>
      </c>
      <c r="F22" s="56">
        <v>17075</v>
      </c>
      <c r="G22" s="56">
        <v>11241</v>
      </c>
      <c r="H22" s="56">
        <v>5834</v>
      </c>
      <c r="I22" s="56">
        <v>122013</v>
      </c>
      <c r="J22" s="56">
        <v>62587</v>
      </c>
      <c r="K22" s="56">
        <v>59426</v>
      </c>
      <c r="L22" s="56">
        <v>18</v>
      </c>
      <c r="M22" s="56">
        <v>125</v>
      </c>
      <c r="N22" s="56">
        <v>2718</v>
      </c>
    </row>
    <row r="23" spans="1:14" s="5" customFormat="1" ht="10.5" customHeight="1">
      <c r="A23" s="10"/>
      <c r="B23" s="11" t="s">
        <v>5</v>
      </c>
      <c r="C23" s="53">
        <v>29211</v>
      </c>
      <c r="D23" s="53">
        <v>21479</v>
      </c>
      <c r="E23" s="53">
        <v>7732</v>
      </c>
      <c r="F23" s="53">
        <v>11106</v>
      </c>
      <c r="G23" s="53">
        <v>8067</v>
      </c>
      <c r="H23" s="53">
        <v>3039</v>
      </c>
      <c r="I23" s="53">
        <v>17516</v>
      </c>
      <c r="J23" s="53">
        <v>13087</v>
      </c>
      <c r="K23" s="53">
        <v>4429</v>
      </c>
      <c r="L23" s="53">
        <v>18</v>
      </c>
      <c r="M23" s="53">
        <v>0</v>
      </c>
      <c r="N23" s="53">
        <v>571</v>
      </c>
    </row>
    <row r="24" spans="1:14" s="5" customFormat="1" ht="10.5" customHeight="1">
      <c r="A24" s="10"/>
      <c r="B24" s="11" t="s">
        <v>6</v>
      </c>
      <c r="C24" s="53">
        <v>4581</v>
      </c>
      <c r="D24" s="53">
        <v>1843</v>
      </c>
      <c r="E24" s="53">
        <v>2738</v>
      </c>
      <c r="F24" s="53">
        <v>889</v>
      </c>
      <c r="G24" s="53">
        <v>476</v>
      </c>
      <c r="H24" s="53">
        <v>413</v>
      </c>
      <c r="I24" s="53">
        <v>3651</v>
      </c>
      <c r="J24" s="53">
        <v>1353</v>
      </c>
      <c r="K24" s="53">
        <v>2298</v>
      </c>
      <c r="L24" s="53">
        <v>0</v>
      </c>
      <c r="M24" s="53">
        <v>0</v>
      </c>
      <c r="N24" s="53">
        <v>41</v>
      </c>
    </row>
    <row r="25" spans="1:14" s="5" customFormat="1" ht="10.5" customHeight="1">
      <c r="A25" s="10"/>
      <c r="B25" s="11" t="s">
        <v>7</v>
      </c>
      <c r="C25" s="53">
        <v>108157</v>
      </c>
      <c r="D25" s="53">
        <v>51857</v>
      </c>
      <c r="E25" s="53">
        <v>56300</v>
      </c>
      <c r="F25" s="53">
        <v>5080</v>
      </c>
      <c r="G25" s="53">
        <v>2698</v>
      </c>
      <c r="H25" s="53">
        <v>2382</v>
      </c>
      <c r="I25" s="53">
        <v>100846</v>
      </c>
      <c r="J25" s="53">
        <v>48147</v>
      </c>
      <c r="K25" s="53">
        <v>52699</v>
      </c>
      <c r="L25" s="53">
        <v>0</v>
      </c>
      <c r="M25" s="53">
        <v>125</v>
      </c>
      <c r="N25" s="53">
        <v>2106</v>
      </c>
    </row>
    <row r="26" spans="1:14" s="5" customFormat="1" ht="6" customHeight="1">
      <c r="A26" s="10"/>
      <c r="B26" s="11"/>
      <c r="C26" s="61"/>
      <c r="D26" s="58"/>
      <c r="E26" s="58"/>
      <c r="F26" s="58"/>
      <c r="G26" s="58"/>
      <c r="H26" s="58"/>
      <c r="I26" s="58"/>
      <c r="J26" s="58"/>
      <c r="K26" s="58"/>
      <c r="L26" s="58"/>
      <c r="M26" s="58"/>
      <c r="N26" s="58"/>
    </row>
    <row r="27" spans="1:14" s="22" customFormat="1" ht="10.5" customHeight="1">
      <c r="A27" s="211" t="s">
        <v>24</v>
      </c>
      <c r="B27" s="212"/>
      <c r="C27" s="56">
        <v>3418</v>
      </c>
      <c r="D27" s="56">
        <v>468</v>
      </c>
      <c r="E27" s="56">
        <v>2950</v>
      </c>
      <c r="F27" s="65">
        <v>0</v>
      </c>
      <c r="G27" s="65">
        <v>0</v>
      </c>
      <c r="H27" s="65">
        <v>0</v>
      </c>
      <c r="I27" s="56">
        <v>3018</v>
      </c>
      <c r="J27" s="56">
        <v>426</v>
      </c>
      <c r="K27" s="56">
        <v>2592</v>
      </c>
      <c r="L27" s="56">
        <v>52</v>
      </c>
      <c r="M27" s="56">
        <v>0</v>
      </c>
      <c r="N27" s="56">
        <v>348</v>
      </c>
    </row>
    <row r="28" spans="1:14" s="5" customFormat="1" ht="10.5" customHeight="1">
      <c r="A28" s="10"/>
      <c r="B28" s="11" t="s">
        <v>5</v>
      </c>
      <c r="C28" s="53">
        <v>0</v>
      </c>
      <c r="D28" s="53">
        <v>0</v>
      </c>
      <c r="E28" s="53">
        <v>0</v>
      </c>
      <c r="F28" s="59">
        <v>0</v>
      </c>
      <c r="G28" s="59">
        <v>0</v>
      </c>
      <c r="H28" s="59">
        <v>0</v>
      </c>
      <c r="I28" s="53">
        <v>0</v>
      </c>
      <c r="J28" s="53">
        <v>0</v>
      </c>
      <c r="K28" s="53">
        <v>0</v>
      </c>
      <c r="L28" s="53">
        <v>0</v>
      </c>
      <c r="M28" s="53">
        <v>0</v>
      </c>
      <c r="N28" s="53">
        <v>0</v>
      </c>
    </row>
    <row r="29" spans="1:14" s="5" customFormat="1" ht="10.5" customHeight="1">
      <c r="A29" s="10"/>
      <c r="B29" s="11" t="s">
        <v>6</v>
      </c>
      <c r="C29" s="53">
        <v>0</v>
      </c>
      <c r="D29" s="53">
        <v>0</v>
      </c>
      <c r="E29" s="53">
        <v>0</v>
      </c>
      <c r="F29" s="59">
        <v>0</v>
      </c>
      <c r="G29" s="59">
        <v>0</v>
      </c>
      <c r="H29" s="59">
        <v>0</v>
      </c>
      <c r="I29" s="53">
        <v>0</v>
      </c>
      <c r="J29" s="53">
        <v>0</v>
      </c>
      <c r="K29" s="53">
        <v>0</v>
      </c>
      <c r="L29" s="53">
        <v>0</v>
      </c>
      <c r="M29" s="53">
        <v>0</v>
      </c>
      <c r="N29" s="53">
        <v>0</v>
      </c>
    </row>
    <row r="30" spans="1:14" s="5" customFormat="1" ht="10.5" customHeight="1">
      <c r="A30" s="10"/>
      <c r="B30" s="11" t="s">
        <v>7</v>
      </c>
      <c r="C30" s="53">
        <v>3418</v>
      </c>
      <c r="D30" s="53">
        <v>468</v>
      </c>
      <c r="E30" s="53">
        <v>2950</v>
      </c>
      <c r="F30" s="59">
        <v>0</v>
      </c>
      <c r="G30" s="59">
        <v>0</v>
      </c>
      <c r="H30" s="59">
        <v>0</v>
      </c>
      <c r="I30" s="53">
        <v>3018</v>
      </c>
      <c r="J30" s="53">
        <v>426</v>
      </c>
      <c r="K30" s="53">
        <v>2592</v>
      </c>
      <c r="L30" s="53">
        <v>52</v>
      </c>
      <c r="M30" s="53">
        <v>0</v>
      </c>
      <c r="N30" s="53">
        <v>348</v>
      </c>
    </row>
    <row r="31" spans="1:14" s="5" customFormat="1" ht="6" customHeight="1">
      <c r="A31" s="10"/>
      <c r="B31" s="11"/>
      <c r="C31" s="60"/>
      <c r="D31" s="59"/>
      <c r="E31" s="59"/>
      <c r="F31" s="59"/>
      <c r="G31" s="59"/>
      <c r="H31" s="59"/>
      <c r="I31" s="59"/>
      <c r="J31" s="59"/>
      <c r="K31" s="59"/>
      <c r="L31" s="59"/>
      <c r="M31" s="59"/>
      <c r="N31" s="59"/>
    </row>
    <row r="32" spans="1:14" s="5" customFormat="1" ht="10.5" customHeight="1">
      <c r="A32" s="10"/>
      <c r="B32" s="43"/>
      <c r="C32" s="207" t="s">
        <v>120</v>
      </c>
      <c r="D32" s="209"/>
      <c r="E32" s="209"/>
      <c r="F32" s="209"/>
      <c r="G32" s="209"/>
      <c r="H32" s="209"/>
      <c r="I32" s="209"/>
      <c r="J32" s="209"/>
      <c r="K32" s="209"/>
      <c r="L32" s="209"/>
      <c r="M32" s="209"/>
      <c r="N32" s="209"/>
    </row>
    <row r="33" spans="1:14" s="5" customFormat="1" ht="6" customHeight="1">
      <c r="A33" s="10"/>
      <c r="B33" s="11"/>
      <c r="C33" s="60"/>
      <c r="D33" s="59"/>
      <c r="E33" s="59"/>
      <c r="F33" s="59"/>
      <c r="G33" s="59"/>
      <c r="H33" s="59"/>
      <c r="I33" s="59"/>
      <c r="J33" s="59"/>
      <c r="K33" s="59"/>
      <c r="L33" s="59"/>
      <c r="M33" s="59"/>
      <c r="N33" s="59"/>
    </row>
    <row r="34" spans="1:14" s="22" customFormat="1" ht="10.5" customHeight="1">
      <c r="A34" s="211" t="s">
        <v>2</v>
      </c>
      <c r="B34" s="212"/>
      <c r="C34" s="56">
        <v>144712</v>
      </c>
      <c r="D34" s="56">
        <v>75281</v>
      </c>
      <c r="E34" s="56">
        <v>69431</v>
      </c>
      <c r="F34" s="56">
        <v>17075</v>
      </c>
      <c r="G34" s="56">
        <v>11241</v>
      </c>
      <c r="H34" s="56">
        <v>5834</v>
      </c>
      <c r="I34" s="56">
        <v>124411</v>
      </c>
      <c r="J34" s="56">
        <v>62664</v>
      </c>
      <c r="K34" s="56">
        <v>61747</v>
      </c>
      <c r="L34" s="56">
        <v>70</v>
      </c>
      <c r="M34" s="56">
        <v>125</v>
      </c>
      <c r="N34" s="56">
        <v>3031</v>
      </c>
    </row>
    <row r="35" spans="1:14" s="5" customFormat="1" ht="10.5" customHeight="1">
      <c r="A35" s="10"/>
      <c r="B35" s="11" t="s">
        <v>5</v>
      </c>
      <c r="C35" s="53">
        <v>29046</v>
      </c>
      <c r="D35" s="53">
        <v>21344</v>
      </c>
      <c r="E35" s="53">
        <v>7702</v>
      </c>
      <c r="F35" s="53">
        <v>11106</v>
      </c>
      <c r="G35" s="53">
        <v>8067</v>
      </c>
      <c r="H35" s="53">
        <v>3039</v>
      </c>
      <c r="I35" s="53">
        <v>17351</v>
      </c>
      <c r="J35" s="53">
        <v>12952</v>
      </c>
      <c r="K35" s="53">
        <v>4399</v>
      </c>
      <c r="L35" s="53">
        <v>18</v>
      </c>
      <c r="M35" s="53">
        <v>0</v>
      </c>
      <c r="N35" s="53">
        <v>571</v>
      </c>
    </row>
    <row r="36" spans="1:14" s="5" customFormat="1" ht="10.5" customHeight="1">
      <c r="A36" s="10"/>
      <c r="B36" s="11" t="s">
        <v>6</v>
      </c>
      <c r="C36" s="53">
        <v>4581</v>
      </c>
      <c r="D36" s="53">
        <v>1843</v>
      </c>
      <c r="E36" s="53">
        <v>2738</v>
      </c>
      <c r="F36" s="53">
        <v>889</v>
      </c>
      <c r="G36" s="53">
        <v>476</v>
      </c>
      <c r="H36" s="53">
        <v>413</v>
      </c>
      <c r="I36" s="53">
        <v>3651</v>
      </c>
      <c r="J36" s="53">
        <v>1353</v>
      </c>
      <c r="K36" s="53">
        <v>2298</v>
      </c>
      <c r="L36" s="53">
        <v>0</v>
      </c>
      <c r="M36" s="53">
        <v>0</v>
      </c>
      <c r="N36" s="53">
        <v>41</v>
      </c>
    </row>
    <row r="37" spans="1:14" s="5" customFormat="1" ht="10.5" customHeight="1">
      <c r="A37" s="10"/>
      <c r="B37" s="11" t="s">
        <v>7</v>
      </c>
      <c r="C37" s="53">
        <v>111085</v>
      </c>
      <c r="D37" s="53">
        <v>52094</v>
      </c>
      <c r="E37" s="53">
        <v>58991</v>
      </c>
      <c r="F37" s="53">
        <v>5080</v>
      </c>
      <c r="G37" s="53">
        <v>2698</v>
      </c>
      <c r="H37" s="53">
        <v>2382</v>
      </c>
      <c r="I37" s="53">
        <v>103409</v>
      </c>
      <c r="J37" s="53">
        <v>48359</v>
      </c>
      <c r="K37" s="53">
        <v>55050</v>
      </c>
      <c r="L37" s="53">
        <v>52</v>
      </c>
      <c r="M37" s="53">
        <v>125</v>
      </c>
      <c r="N37" s="53">
        <v>2419</v>
      </c>
    </row>
    <row r="38" spans="1:14" s="5" customFormat="1" ht="6" customHeight="1">
      <c r="A38" s="10"/>
      <c r="B38" s="11"/>
      <c r="C38" s="61"/>
      <c r="D38" s="58"/>
      <c r="E38" s="58"/>
      <c r="F38" s="58"/>
      <c r="G38" s="58"/>
      <c r="H38" s="58"/>
      <c r="I38" s="58"/>
      <c r="J38" s="58"/>
      <c r="K38" s="58"/>
      <c r="L38" s="58"/>
      <c r="M38" s="58"/>
      <c r="N38" s="58"/>
    </row>
    <row r="39" spans="1:14" s="22" customFormat="1" ht="10.5" customHeight="1">
      <c r="A39" s="211" t="s">
        <v>21</v>
      </c>
      <c r="B39" s="212"/>
      <c r="C39" s="56">
        <v>141628</v>
      </c>
      <c r="D39" s="56">
        <v>74946</v>
      </c>
      <c r="E39" s="56">
        <v>66682</v>
      </c>
      <c r="F39" s="56">
        <v>17075</v>
      </c>
      <c r="G39" s="56">
        <v>11241</v>
      </c>
      <c r="H39" s="56">
        <v>5834</v>
      </c>
      <c r="I39" s="56">
        <v>121692</v>
      </c>
      <c r="J39" s="56">
        <v>62354</v>
      </c>
      <c r="K39" s="56">
        <v>59338</v>
      </c>
      <c r="L39" s="56">
        <v>18</v>
      </c>
      <c r="M39" s="56">
        <v>125</v>
      </c>
      <c r="N39" s="56">
        <v>2718</v>
      </c>
    </row>
    <row r="40" spans="1:14" s="5" customFormat="1" ht="10.5" customHeight="1">
      <c r="A40" s="10"/>
      <c r="B40" s="11" t="s">
        <v>5</v>
      </c>
      <c r="C40" s="53">
        <v>29046</v>
      </c>
      <c r="D40" s="58">
        <v>21344</v>
      </c>
      <c r="E40" s="58">
        <v>7702</v>
      </c>
      <c r="F40" s="53">
        <v>11106</v>
      </c>
      <c r="G40" s="58">
        <v>8067</v>
      </c>
      <c r="H40" s="58">
        <v>3039</v>
      </c>
      <c r="I40" s="53">
        <v>17351</v>
      </c>
      <c r="J40" s="53">
        <v>12952</v>
      </c>
      <c r="K40" s="53">
        <v>4399</v>
      </c>
      <c r="L40" s="58">
        <v>18</v>
      </c>
      <c r="M40" s="58">
        <v>0</v>
      </c>
      <c r="N40" s="58">
        <v>571</v>
      </c>
    </row>
    <row r="41" spans="1:14" s="5" customFormat="1" ht="10.5" customHeight="1">
      <c r="A41" s="10"/>
      <c r="B41" s="11" t="s">
        <v>6</v>
      </c>
      <c r="C41" s="53">
        <v>4581</v>
      </c>
      <c r="D41" s="58">
        <v>1843</v>
      </c>
      <c r="E41" s="58">
        <v>2738</v>
      </c>
      <c r="F41" s="53">
        <v>889</v>
      </c>
      <c r="G41" s="58">
        <v>476</v>
      </c>
      <c r="H41" s="58">
        <v>413</v>
      </c>
      <c r="I41" s="53">
        <v>3651</v>
      </c>
      <c r="J41" s="53">
        <v>1353</v>
      </c>
      <c r="K41" s="53">
        <v>2298</v>
      </c>
      <c r="L41" s="58">
        <v>0</v>
      </c>
      <c r="M41" s="58">
        <v>0</v>
      </c>
      <c r="N41" s="58">
        <v>41</v>
      </c>
    </row>
    <row r="42" spans="1:14" s="5" customFormat="1" ht="10.5" customHeight="1">
      <c r="A42" s="10"/>
      <c r="B42" s="11" t="s">
        <v>7</v>
      </c>
      <c r="C42" s="53">
        <v>108001</v>
      </c>
      <c r="D42" s="58">
        <v>51759</v>
      </c>
      <c r="E42" s="58">
        <v>56242</v>
      </c>
      <c r="F42" s="53">
        <v>5080</v>
      </c>
      <c r="G42" s="58">
        <v>2698</v>
      </c>
      <c r="H42" s="58">
        <v>2382</v>
      </c>
      <c r="I42" s="53">
        <v>100690</v>
      </c>
      <c r="J42" s="53">
        <v>48049</v>
      </c>
      <c r="K42" s="53">
        <v>52641</v>
      </c>
      <c r="L42" s="58">
        <v>0</v>
      </c>
      <c r="M42" s="58">
        <v>125</v>
      </c>
      <c r="N42" s="58">
        <v>2106</v>
      </c>
    </row>
    <row r="43" spans="1:14" s="5" customFormat="1" ht="6" customHeight="1">
      <c r="A43" s="10"/>
      <c r="B43" s="11"/>
      <c r="C43" s="61"/>
      <c r="D43" s="58"/>
      <c r="E43" s="58"/>
      <c r="F43" s="58"/>
      <c r="G43" s="58"/>
      <c r="H43" s="58"/>
      <c r="I43" s="58"/>
      <c r="J43" s="58"/>
      <c r="K43" s="58"/>
      <c r="L43" s="58"/>
      <c r="M43" s="58"/>
      <c r="N43" s="58"/>
    </row>
    <row r="44" spans="1:14" s="22" customFormat="1" ht="10.5" customHeight="1">
      <c r="A44" s="211" t="s">
        <v>24</v>
      </c>
      <c r="B44" s="212"/>
      <c r="C44" s="56">
        <v>3084</v>
      </c>
      <c r="D44" s="56">
        <v>335</v>
      </c>
      <c r="E44" s="56">
        <v>2749</v>
      </c>
      <c r="F44" s="56">
        <v>0</v>
      </c>
      <c r="G44" s="56">
        <v>0</v>
      </c>
      <c r="H44" s="56">
        <v>0</v>
      </c>
      <c r="I44" s="56">
        <v>2719</v>
      </c>
      <c r="J44" s="56">
        <v>310</v>
      </c>
      <c r="K44" s="56">
        <v>2409</v>
      </c>
      <c r="L44" s="56">
        <v>52</v>
      </c>
      <c r="M44" s="56">
        <v>0</v>
      </c>
      <c r="N44" s="56">
        <v>313</v>
      </c>
    </row>
    <row r="45" spans="1:14" s="5" customFormat="1" ht="10.5" customHeight="1">
      <c r="A45" s="10"/>
      <c r="B45" s="11" t="s">
        <v>5</v>
      </c>
      <c r="C45" s="61">
        <v>0</v>
      </c>
      <c r="D45" s="58">
        <v>0</v>
      </c>
      <c r="E45" s="58">
        <v>0</v>
      </c>
      <c r="F45" s="53">
        <v>0</v>
      </c>
      <c r="G45" s="53">
        <v>0</v>
      </c>
      <c r="H45" s="53">
        <v>0</v>
      </c>
      <c r="I45" s="53">
        <v>0</v>
      </c>
      <c r="J45" s="58">
        <v>0</v>
      </c>
      <c r="K45" s="58">
        <v>0</v>
      </c>
      <c r="L45" s="58">
        <v>0</v>
      </c>
      <c r="M45" s="52">
        <v>0</v>
      </c>
      <c r="N45" s="52">
        <v>0</v>
      </c>
    </row>
    <row r="46" spans="1:14" s="5" customFormat="1" ht="10.5" customHeight="1">
      <c r="A46" s="10"/>
      <c r="B46" s="11" t="s">
        <v>6</v>
      </c>
      <c r="C46" s="53">
        <v>0</v>
      </c>
      <c r="D46" s="58">
        <v>0</v>
      </c>
      <c r="E46" s="58">
        <v>0</v>
      </c>
      <c r="F46" s="53">
        <v>0</v>
      </c>
      <c r="G46" s="53">
        <v>0</v>
      </c>
      <c r="H46" s="53">
        <v>0</v>
      </c>
      <c r="I46" s="53">
        <v>0</v>
      </c>
      <c r="J46" s="58">
        <v>0</v>
      </c>
      <c r="K46" s="58">
        <v>0</v>
      </c>
      <c r="L46" s="58">
        <v>0</v>
      </c>
      <c r="M46" s="52">
        <v>0</v>
      </c>
      <c r="N46" s="52">
        <v>0</v>
      </c>
    </row>
    <row r="47" spans="1:14" s="5" customFormat="1" ht="10.5" customHeight="1">
      <c r="A47" s="10"/>
      <c r="B47" s="11" t="s">
        <v>7</v>
      </c>
      <c r="C47" s="61">
        <v>3084</v>
      </c>
      <c r="D47" s="58">
        <v>335</v>
      </c>
      <c r="E47" s="58">
        <v>2749</v>
      </c>
      <c r="F47" s="53">
        <v>0</v>
      </c>
      <c r="G47" s="53">
        <v>0</v>
      </c>
      <c r="H47" s="53">
        <v>0</v>
      </c>
      <c r="I47" s="53">
        <v>2719</v>
      </c>
      <c r="J47" s="58">
        <v>310</v>
      </c>
      <c r="K47" s="58">
        <v>2409</v>
      </c>
      <c r="L47" s="58">
        <v>52</v>
      </c>
      <c r="M47" s="52">
        <v>0</v>
      </c>
      <c r="N47" s="58">
        <v>313</v>
      </c>
    </row>
    <row r="48" spans="1:14" s="5" customFormat="1" ht="6" customHeight="1">
      <c r="A48" s="10"/>
      <c r="B48" s="11"/>
      <c r="C48" s="60"/>
      <c r="D48" s="59"/>
      <c r="E48" s="59"/>
      <c r="F48" s="59"/>
      <c r="G48" s="59"/>
      <c r="H48" s="59"/>
      <c r="I48" s="59"/>
      <c r="J48" s="59"/>
      <c r="K48" s="59"/>
      <c r="L48" s="59"/>
      <c r="M48" s="59"/>
      <c r="N48" s="59"/>
    </row>
    <row r="49" spans="1:15" s="22" customFormat="1" ht="10.5" customHeight="1">
      <c r="A49" s="20"/>
      <c r="B49" s="21"/>
      <c r="C49" s="207" t="s">
        <v>119</v>
      </c>
      <c r="D49" s="209"/>
      <c r="E49" s="209"/>
      <c r="F49" s="209"/>
      <c r="G49" s="209"/>
      <c r="H49" s="209"/>
      <c r="I49" s="209"/>
      <c r="J49" s="209"/>
      <c r="K49" s="209"/>
      <c r="L49" s="209"/>
      <c r="M49" s="209"/>
      <c r="N49" s="209"/>
    </row>
    <row r="50" spans="1:15" s="5" customFormat="1" ht="6" customHeight="1">
      <c r="A50" s="10"/>
      <c r="B50" s="11"/>
      <c r="C50" s="60"/>
      <c r="D50" s="59"/>
      <c r="E50" s="59"/>
      <c r="F50" s="59"/>
      <c r="G50" s="59"/>
      <c r="H50" s="59"/>
      <c r="I50" s="59"/>
      <c r="J50" s="59"/>
      <c r="K50" s="59"/>
      <c r="L50" s="59"/>
      <c r="M50" s="59"/>
      <c r="N50" s="59"/>
    </row>
    <row r="51" spans="1:15" s="22" customFormat="1" ht="10.5" customHeight="1">
      <c r="A51" s="211" t="s">
        <v>2</v>
      </c>
      <c r="B51" s="212"/>
      <c r="C51" s="56">
        <v>655</v>
      </c>
      <c r="D51" s="56">
        <v>366</v>
      </c>
      <c r="E51" s="56">
        <v>289</v>
      </c>
      <c r="F51" s="56">
        <v>0</v>
      </c>
      <c r="G51" s="56">
        <v>0</v>
      </c>
      <c r="H51" s="56">
        <v>0</v>
      </c>
      <c r="I51" s="56">
        <v>620</v>
      </c>
      <c r="J51" s="56">
        <v>349</v>
      </c>
      <c r="K51" s="56">
        <v>271</v>
      </c>
      <c r="L51" s="56">
        <v>0</v>
      </c>
      <c r="M51" s="56">
        <v>0</v>
      </c>
      <c r="N51" s="56">
        <v>35</v>
      </c>
    </row>
    <row r="52" spans="1:15" s="5" customFormat="1" ht="10.5" customHeight="1">
      <c r="A52" s="10"/>
      <c r="B52" s="11" t="s">
        <v>5</v>
      </c>
      <c r="C52" s="53">
        <v>165</v>
      </c>
      <c r="D52" s="53">
        <v>135</v>
      </c>
      <c r="E52" s="53">
        <v>30</v>
      </c>
      <c r="F52" s="53">
        <v>0</v>
      </c>
      <c r="G52" s="53">
        <v>0</v>
      </c>
      <c r="H52" s="53">
        <v>0</v>
      </c>
      <c r="I52" s="53">
        <v>165</v>
      </c>
      <c r="J52" s="53">
        <v>135</v>
      </c>
      <c r="K52" s="53">
        <v>30</v>
      </c>
      <c r="L52" s="53">
        <v>0</v>
      </c>
      <c r="M52" s="53">
        <v>0</v>
      </c>
      <c r="N52" s="53">
        <v>0</v>
      </c>
    </row>
    <row r="53" spans="1:15" s="5" customFormat="1" ht="10.5" customHeight="1">
      <c r="A53" s="10"/>
      <c r="B53" s="11" t="s">
        <v>6</v>
      </c>
      <c r="C53" s="53">
        <v>0</v>
      </c>
      <c r="D53" s="53">
        <v>0</v>
      </c>
      <c r="E53" s="53">
        <v>0</v>
      </c>
      <c r="F53" s="53">
        <v>0</v>
      </c>
      <c r="G53" s="53">
        <v>0</v>
      </c>
      <c r="H53" s="53">
        <v>0</v>
      </c>
      <c r="I53" s="53">
        <v>0</v>
      </c>
      <c r="J53" s="53">
        <v>0</v>
      </c>
      <c r="K53" s="53">
        <v>0</v>
      </c>
      <c r="L53" s="53">
        <v>0</v>
      </c>
      <c r="M53" s="53">
        <v>0</v>
      </c>
      <c r="N53" s="53">
        <v>0</v>
      </c>
    </row>
    <row r="54" spans="1:15" s="5" customFormat="1" ht="10.5" customHeight="1">
      <c r="A54" s="10"/>
      <c r="B54" s="11" t="s">
        <v>7</v>
      </c>
      <c r="C54" s="53">
        <v>490</v>
      </c>
      <c r="D54" s="53">
        <v>231</v>
      </c>
      <c r="E54" s="53">
        <v>259</v>
      </c>
      <c r="F54" s="53">
        <v>0</v>
      </c>
      <c r="G54" s="53">
        <v>0</v>
      </c>
      <c r="H54" s="53">
        <v>0</v>
      </c>
      <c r="I54" s="53">
        <v>455</v>
      </c>
      <c r="J54" s="53">
        <v>214</v>
      </c>
      <c r="K54" s="53">
        <v>241</v>
      </c>
      <c r="L54" s="53">
        <v>0</v>
      </c>
      <c r="M54" s="53">
        <v>0</v>
      </c>
      <c r="N54" s="53">
        <v>35</v>
      </c>
    </row>
    <row r="55" spans="1:15" s="5" customFormat="1" ht="6" customHeight="1">
      <c r="A55" s="10"/>
      <c r="B55" s="11"/>
      <c r="C55" s="61"/>
      <c r="D55" s="58"/>
      <c r="E55" s="58"/>
      <c r="F55" s="58"/>
      <c r="G55" s="58"/>
      <c r="H55" s="58"/>
      <c r="I55" s="58"/>
      <c r="J55" s="58"/>
      <c r="K55" s="58"/>
      <c r="L55" s="58"/>
      <c r="M55" s="58"/>
      <c r="N55" s="58"/>
    </row>
    <row r="56" spans="1:15" s="22" customFormat="1" ht="10.5" customHeight="1">
      <c r="A56" s="211" t="s">
        <v>21</v>
      </c>
      <c r="B56" s="212"/>
      <c r="C56" s="56">
        <v>321</v>
      </c>
      <c r="D56" s="56">
        <v>233</v>
      </c>
      <c r="E56" s="56">
        <v>88</v>
      </c>
      <c r="F56" s="56">
        <v>0</v>
      </c>
      <c r="G56" s="56">
        <v>0</v>
      </c>
      <c r="H56" s="56">
        <v>0</v>
      </c>
      <c r="I56" s="56">
        <v>321</v>
      </c>
      <c r="J56" s="56">
        <v>233</v>
      </c>
      <c r="K56" s="56">
        <v>88</v>
      </c>
      <c r="L56" s="56">
        <v>0</v>
      </c>
      <c r="M56" s="56">
        <v>0</v>
      </c>
      <c r="N56" s="56">
        <v>0</v>
      </c>
    </row>
    <row r="57" spans="1:15" s="5" customFormat="1" ht="10.5" customHeight="1">
      <c r="A57" s="10"/>
      <c r="B57" s="11" t="s">
        <v>5</v>
      </c>
      <c r="C57" s="53">
        <v>165</v>
      </c>
      <c r="D57" s="58">
        <v>135</v>
      </c>
      <c r="E57" s="58">
        <v>30</v>
      </c>
      <c r="F57" s="53">
        <v>0</v>
      </c>
      <c r="G57" s="58">
        <v>0</v>
      </c>
      <c r="H57" s="58">
        <v>0</v>
      </c>
      <c r="I57" s="53">
        <v>165</v>
      </c>
      <c r="J57" s="53">
        <v>135</v>
      </c>
      <c r="K57" s="53">
        <v>30</v>
      </c>
      <c r="L57" s="58">
        <v>0</v>
      </c>
      <c r="M57" s="52">
        <v>0</v>
      </c>
      <c r="N57" s="52">
        <v>0</v>
      </c>
    </row>
    <row r="58" spans="1:15" s="5" customFormat="1" ht="10.5" customHeight="1">
      <c r="A58" s="10"/>
      <c r="B58" s="11" t="s">
        <v>6</v>
      </c>
      <c r="C58" s="53">
        <v>0</v>
      </c>
      <c r="D58" s="58">
        <v>0</v>
      </c>
      <c r="E58" s="58">
        <v>0</v>
      </c>
      <c r="F58" s="53">
        <v>0</v>
      </c>
      <c r="G58" s="58">
        <v>0</v>
      </c>
      <c r="H58" s="58">
        <v>0</v>
      </c>
      <c r="I58" s="53">
        <v>0</v>
      </c>
      <c r="J58" s="53">
        <v>0</v>
      </c>
      <c r="K58" s="53">
        <v>0</v>
      </c>
      <c r="L58" s="58">
        <v>0</v>
      </c>
      <c r="M58" s="52">
        <v>0</v>
      </c>
      <c r="N58" s="52">
        <v>0</v>
      </c>
    </row>
    <row r="59" spans="1:15" s="5" customFormat="1" ht="10.5" customHeight="1">
      <c r="A59" s="10"/>
      <c r="B59" s="11" t="s">
        <v>7</v>
      </c>
      <c r="C59" s="53">
        <v>156</v>
      </c>
      <c r="D59" s="58">
        <v>98</v>
      </c>
      <c r="E59" s="58">
        <v>58</v>
      </c>
      <c r="F59" s="53">
        <v>0</v>
      </c>
      <c r="G59" s="58">
        <v>0</v>
      </c>
      <c r="H59" s="58">
        <v>0</v>
      </c>
      <c r="I59" s="53">
        <v>156</v>
      </c>
      <c r="J59" s="53">
        <v>98</v>
      </c>
      <c r="K59" s="53">
        <v>58</v>
      </c>
      <c r="L59" s="58">
        <v>0</v>
      </c>
      <c r="M59" s="52">
        <v>0</v>
      </c>
      <c r="N59" s="58">
        <v>0</v>
      </c>
    </row>
    <row r="60" spans="1:15" s="5" customFormat="1" ht="6" customHeight="1">
      <c r="A60" s="10"/>
      <c r="B60" s="11"/>
      <c r="C60" s="61"/>
      <c r="D60" s="58"/>
      <c r="E60" s="58"/>
      <c r="F60" s="58"/>
      <c r="G60" s="58"/>
      <c r="H60" s="58"/>
      <c r="I60" s="58"/>
      <c r="J60" s="58"/>
      <c r="K60" s="58"/>
      <c r="L60" s="58"/>
      <c r="M60" s="58"/>
      <c r="N60" s="58"/>
    </row>
    <row r="61" spans="1:15" s="22" customFormat="1" ht="10.5" customHeight="1">
      <c r="A61" s="211" t="s">
        <v>24</v>
      </c>
      <c r="B61" s="212"/>
      <c r="C61" s="56">
        <v>334</v>
      </c>
      <c r="D61" s="56">
        <v>133</v>
      </c>
      <c r="E61" s="56">
        <v>201</v>
      </c>
      <c r="F61" s="56">
        <v>0</v>
      </c>
      <c r="G61" s="56">
        <v>0</v>
      </c>
      <c r="H61" s="56">
        <v>0</v>
      </c>
      <c r="I61" s="56">
        <v>299</v>
      </c>
      <c r="J61" s="56">
        <v>116</v>
      </c>
      <c r="K61" s="56">
        <v>183</v>
      </c>
      <c r="L61" s="56">
        <v>0</v>
      </c>
      <c r="M61" s="56">
        <v>0</v>
      </c>
      <c r="N61" s="56">
        <v>35</v>
      </c>
    </row>
    <row r="62" spans="1:15" s="5" customFormat="1" ht="10.5" customHeight="1">
      <c r="A62" s="10"/>
      <c r="B62" s="11" t="s">
        <v>5</v>
      </c>
      <c r="C62" s="61">
        <v>0</v>
      </c>
      <c r="D62" s="58">
        <v>0</v>
      </c>
      <c r="E62" s="58">
        <v>0</v>
      </c>
      <c r="F62" s="53">
        <v>0</v>
      </c>
      <c r="G62" s="53">
        <v>0</v>
      </c>
      <c r="H62" s="53">
        <v>0</v>
      </c>
      <c r="I62" s="53">
        <v>0</v>
      </c>
      <c r="J62" s="53">
        <v>0</v>
      </c>
      <c r="K62" s="53">
        <v>0</v>
      </c>
      <c r="L62" s="52">
        <v>0</v>
      </c>
      <c r="M62" s="52">
        <v>0</v>
      </c>
      <c r="N62" s="52">
        <v>0</v>
      </c>
    </row>
    <row r="63" spans="1:15" s="5" customFormat="1" ht="10.5" customHeight="1">
      <c r="A63" s="10"/>
      <c r="B63" s="11" t="s">
        <v>6</v>
      </c>
      <c r="C63" s="53">
        <v>0</v>
      </c>
      <c r="D63" s="58">
        <v>0</v>
      </c>
      <c r="E63" s="58">
        <v>0</v>
      </c>
      <c r="F63" s="53">
        <v>0</v>
      </c>
      <c r="G63" s="53">
        <v>0</v>
      </c>
      <c r="H63" s="53">
        <v>0</v>
      </c>
      <c r="I63" s="53">
        <v>0</v>
      </c>
      <c r="J63" s="53">
        <v>0</v>
      </c>
      <c r="K63" s="53">
        <v>0</v>
      </c>
      <c r="L63" s="52">
        <v>0</v>
      </c>
      <c r="M63" s="52">
        <v>0</v>
      </c>
      <c r="N63" s="52">
        <v>0</v>
      </c>
    </row>
    <row r="64" spans="1:15" s="5" customFormat="1" ht="10.5" customHeight="1">
      <c r="A64" s="10"/>
      <c r="B64" s="10" t="s">
        <v>7</v>
      </c>
      <c r="C64" s="55">
        <v>334</v>
      </c>
      <c r="D64" s="58">
        <v>133</v>
      </c>
      <c r="E64" s="58">
        <v>201</v>
      </c>
      <c r="F64" s="53">
        <v>0</v>
      </c>
      <c r="G64" s="53">
        <v>0</v>
      </c>
      <c r="H64" s="53">
        <v>0</v>
      </c>
      <c r="I64" s="53">
        <v>299</v>
      </c>
      <c r="J64" s="53">
        <v>116</v>
      </c>
      <c r="K64" s="53">
        <v>183</v>
      </c>
      <c r="L64" s="52">
        <v>0</v>
      </c>
      <c r="M64" s="52">
        <v>0</v>
      </c>
      <c r="N64" s="58">
        <v>35</v>
      </c>
      <c r="O64" s="39"/>
    </row>
    <row r="65" spans="1:14" s="5" customFormat="1" ht="6" customHeight="1">
      <c r="A65" s="12"/>
      <c r="B65" s="12"/>
      <c r="C65" s="18"/>
      <c r="D65" s="19"/>
      <c r="E65" s="19"/>
      <c r="F65" s="19"/>
      <c r="G65" s="19"/>
      <c r="H65" s="19"/>
      <c r="I65" s="19"/>
      <c r="J65" s="19"/>
      <c r="K65" s="19"/>
      <c r="L65" s="19"/>
      <c r="M65" s="19"/>
      <c r="N65" s="19"/>
    </row>
    <row r="66" spans="1:14" s="5" customFormat="1" ht="10.5" customHeight="1">
      <c r="A66" s="7" t="s">
        <v>112</v>
      </c>
    </row>
    <row r="67" spans="1:14" s="5" customFormat="1" ht="10.5">
      <c r="A67" s="5" t="s">
        <v>136</v>
      </c>
    </row>
    <row r="68" spans="1:14" s="5" customFormat="1" ht="10.5">
      <c r="A68" s="5" t="s">
        <v>135</v>
      </c>
    </row>
    <row r="69" spans="1:14" s="5" customFormat="1" ht="10.5"/>
    <row r="70" spans="1:14" s="5" customFormat="1" ht="10.5"/>
    <row r="71" spans="1:14" s="5" customFormat="1" ht="10.5"/>
    <row r="72" spans="1:14" s="5" customFormat="1" ht="10.5"/>
    <row r="73" spans="1:14" s="5" customFormat="1" ht="10.5"/>
    <row r="74" spans="1:14" s="5" customFormat="1" ht="10.5"/>
    <row r="75" spans="1:14" s="5" customFormat="1" ht="10.5"/>
    <row r="76" spans="1:14" s="5" customFormat="1" ht="10.5"/>
    <row r="77" spans="1:14" s="5" customFormat="1" ht="10.5"/>
    <row r="78" spans="1:14" s="5" customFormat="1" ht="10.5"/>
    <row r="79" spans="1:14" s="5" customFormat="1" ht="10.5"/>
    <row r="80" spans="1:14" s="5" customFormat="1" ht="10.5"/>
    <row r="81" s="5" customFormat="1" ht="10.5"/>
    <row r="82" s="5" customFormat="1" ht="10.5"/>
    <row r="83" s="5" customFormat="1" ht="10.5"/>
    <row r="84" s="5" customFormat="1" ht="10.5"/>
    <row r="85" s="5" customFormat="1" ht="10.5"/>
    <row r="86" s="5" customFormat="1" ht="10.5"/>
    <row r="87" s="5" customFormat="1" ht="10.5"/>
    <row r="88" s="5" customFormat="1" ht="10.5"/>
    <row r="89" s="5" customFormat="1" ht="10.5"/>
    <row r="90" s="5" customFormat="1" ht="10.5"/>
    <row r="91" s="5" customFormat="1" ht="10.5"/>
    <row r="92" s="5" customFormat="1" ht="10.5"/>
    <row r="93" s="5" customFormat="1" ht="10.5"/>
    <row r="94" s="5" customFormat="1" ht="10.5"/>
    <row r="95" s="5" customFormat="1" ht="10.5"/>
    <row r="96" s="5" customFormat="1" ht="10.5"/>
    <row r="97" s="5" customFormat="1" ht="10.5"/>
    <row r="98" s="5" customFormat="1" ht="10.5"/>
    <row r="99" s="5" customFormat="1" ht="10.5"/>
  </sheetData>
  <mergeCells count="19">
    <mergeCell ref="A4:N4"/>
    <mergeCell ref="A12:B13"/>
    <mergeCell ref="F12:H12"/>
    <mergeCell ref="I12:K12"/>
    <mergeCell ref="L12:L13"/>
    <mergeCell ref="M12:M13"/>
    <mergeCell ref="N12:N13"/>
    <mergeCell ref="A61:B61"/>
    <mergeCell ref="C15:N15"/>
    <mergeCell ref="A17:B17"/>
    <mergeCell ref="A22:B22"/>
    <mergeCell ref="A27:B27"/>
    <mergeCell ref="C32:N32"/>
    <mergeCell ref="A34:B34"/>
    <mergeCell ref="A39:B39"/>
    <mergeCell ref="A44:B44"/>
    <mergeCell ref="C49:N49"/>
    <mergeCell ref="A51:B51"/>
    <mergeCell ref="A56:B56"/>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9"/>
  <sheetViews>
    <sheetView zoomScaleNormal="100" workbookViewId="0">
      <pane ySplit="13" topLeftCell="A14" activePane="bottomLeft" state="frozen"/>
      <selection pane="bottomLeft"/>
    </sheetView>
  </sheetViews>
  <sheetFormatPr defaultRowHeight="12"/>
  <cols>
    <col min="1" max="1" width="2" style="1" customWidth="1"/>
    <col min="2" max="2" width="10" style="1" customWidth="1"/>
    <col min="3" max="3" width="9.28515625" style="1" customWidth="1"/>
    <col min="4" max="8" width="7.5703125" style="1" customWidth="1"/>
    <col min="9" max="9" width="9.28515625" style="1" customWidth="1"/>
    <col min="10" max="11" width="7.5703125" style="1" customWidth="1"/>
    <col min="12" max="14" width="6.42578125" style="1" customWidth="1"/>
    <col min="15" max="15" width="9.42578125" style="1" customWidth="1"/>
    <col min="16" max="16384" width="9.140625" style="1"/>
  </cols>
  <sheetData>
    <row r="1" spans="1:14" ht="13.5" customHeight="1"/>
    <row r="2" spans="1:14" ht="13.5" customHeight="1">
      <c r="A2" s="28" t="s">
        <v>69</v>
      </c>
      <c r="B2" s="28"/>
      <c r="C2" s="28"/>
      <c r="D2" s="28"/>
      <c r="E2" s="28"/>
      <c r="F2" s="28"/>
      <c r="G2" s="28"/>
      <c r="H2" s="28"/>
      <c r="I2" s="28"/>
      <c r="J2" s="28"/>
      <c r="K2" s="28"/>
      <c r="L2" s="28"/>
    </row>
    <row r="3" spans="1:14" ht="10.5" customHeight="1">
      <c r="A3" s="63"/>
      <c r="B3" s="63"/>
      <c r="C3" s="63"/>
      <c r="D3" s="63"/>
      <c r="E3" s="63"/>
      <c r="F3" s="63"/>
      <c r="G3" s="63"/>
      <c r="H3" s="63"/>
      <c r="I3" s="63"/>
      <c r="J3" s="63"/>
      <c r="K3" s="63"/>
      <c r="L3" s="63"/>
    </row>
    <row r="4" spans="1:14" ht="59.25" customHeight="1">
      <c r="A4" s="210" t="s">
        <v>227</v>
      </c>
      <c r="B4" s="210"/>
      <c r="C4" s="210"/>
      <c r="D4" s="210"/>
      <c r="E4" s="210"/>
      <c r="F4" s="210"/>
      <c r="G4" s="210"/>
      <c r="H4" s="210"/>
      <c r="I4" s="210"/>
      <c r="J4" s="210"/>
      <c r="K4" s="210"/>
      <c r="L4" s="210"/>
      <c r="M4" s="210"/>
      <c r="N4" s="210"/>
    </row>
    <row r="5" spans="1:14" ht="10.5" customHeight="1">
      <c r="A5" s="64" t="s">
        <v>197</v>
      </c>
      <c r="B5" s="64"/>
      <c r="C5" s="64"/>
      <c r="D5" s="64"/>
      <c r="E5" s="64"/>
      <c r="F5" s="64"/>
      <c r="G5" s="64"/>
      <c r="H5" s="64"/>
      <c r="I5" s="64"/>
      <c r="J5" s="64"/>
      <c r="K5" s="64"/>
      <c r="L5" s="64"/>
    </row>
    <row r="6" spans="1:14" ht="10.5" customHeight="1">
      <c r="A6" s="64" t="s">
        <v>226</v>
      </c>
      <c r="B6" s="51"/>
      <c r="C6" s="51"/>
      <c r="D6" s="51"/>
      <c r="E6" s="51"/>
      <c r="F6" s="51"/>
      <c r="G6" s="51"/>
      <c r="H6" s="51"/>
      <c r="I6" s="51"/>
      <c r="J6" s="51"/>
      <c r="K6" s="51"/>
      <c r="L6" s="51"/>
    </row>
    <row r="7" spans="1:14" ht="10.5" customHeight="1"/>
    <row r="8" spans="1:14" s="2" customFormat="1" ht="13.5" customHeight="1">
      <c r="A8" s="28" t="s">
        <v>107</v>
      </c>
      <c r="B8" s="28"/>
      <c r="C8" s="28"/>
      <c r="D8" s="28"/>
      <c r="E8" s="28"/>
      <c r="F8" s="28"/>
      <c r="G8" s="28"/>
      <c r="H8" s="28"/>
      <c r="I8" s="28"/>
      <c r="J8" s="28"/>
      <c r="K8" s="28"/>
      <c r="L8" s="28"/>
      <c r="M8" s="28"/>
      <c r="N8" s="28"/>
    </row>
    <row r="9" spans="1:14" s="4" customFormat="1" ht="10.5" customHeight="1">
      <c r="A9" s="3"/>
    </row>
    <row r="10" spans="1:14" s="5" customFormat="1" ht="10.5" customHeight="1"/>
    <row r="11" spans="1:14" s="5" customFormat="1" ht="10.5" customHeight="1">
      <c r="A11" s="5" t="s">
        <v>110</v>
      </c>
      <c r="B11" s="6"/>
      <c r="C11" s="6"/>
      <c r="D11" s="7"/>
      <c r="E11" s="6"/>
      <c r="F11" s="6"/>
      <c r="G11" s="6"/>
      <c r="H11" s="6"/>
      <c r="I11" s="6"/>
      <c r="J11" s="6"/>
      <c r="K11" s="6"/>
      <c r="L11" s="6"/>
      <c r="M11" s="6"/>
      <c r="N11" s="27" t="s">
        <v>228</v>
      </c>
    </row>
    <row r="12" spans="1:14" s="5" customFormat="1" ht="12" customHeight="1">
      <c r="A12" s="196" t="s">
        <v>229</v>
      </c>
      <c r="B12" s="197"/>
      <c r="C12" s="29"/>
      <c r="D12" s="30" t="s">
        <v>230</v>
      </c>
      <c r="E12" s="31"/>
      <c r="F12" s="200" t="s">
        <v>231</v>
      </c>
      <c r="G12" s="201"/>
      <c r="H12" s="202"/>
      <c r="I12" s="200" t="s">
        <v>232</v>
      </c>
      <c r="J12" s="201"/>
      <c r="K12" s="202"/>
      <c r="L12" s="203" t="s">
        <v>233</v>
      </c>
      <c r="M12" s="203" t="s">
        <v>234</v>
      </c>
      <c r="N12" s="205" t="s">
        <v>235</v>
      </c>
    </row>
    <row r="13" spans="1:14" s="5" customFormat="1" ht="12" customHeight="1">
      <c r="A13" s="198"/>
      <c r="B13" s="199"/>
      <c r="C13" s="8" t="s">
        <v>236</v>
      </c>
      <c r="D13" s="9" t="s">
        <v>237</v>
      </c>
      <c r="E13" s="8" t="s">
        <v>238</v>
      </c>
      <c r="F13" s="8" t="s">
        <v>236</v>
      </c>
      <c r="G13" s="8" t="s">
        <v>237</v>
      </c>
      <c r="H13" s="8" t="s">
        <v>238</v>
      </c>
      <c r="I13" s="8" t="s">
        <v>236</v>
      </c>
      <c r="J13" s="8" t="s">
        <v>237</v>
      </c>
      <c r="K13" s="8" t="s">
        <v>238</v>
      </c>
      <c r="L13" s="204"/>
      <c r="M13" s="204"/>
      <c r="N13" s="206"/>
    </row>
    <row r="14" spans="1:14" s="5" customFormat="1" ht="6" customHeight="1">
      <c r="A14" s="46"/>
      <c r="B14" s="46"/>
      <c r="C14" s="47"/>
      <c r="D14" s="46"/>
      <c r="E14" s="46"/>
      <c r="F14" s="46"/>
      <c r="G14" s="46"/>
      <c r="H14" s="46"/>
      <c r="I14" s="46"/>
      <c r="J14" s="46"/>
      <c r="K14" s="46"/>
      <c r="L14" s="45"/>
      <c r="M14" s="45"/>
      <c r="N14" s="45"/>
    </row>
    <row r="15" spans="1:14" s="5" customFormat="1" ht="10.5" customHeight="1">
      <c r="A15" s="10"/>
      <c r="B15" s="43"/>
      <c r="C15" s="207" t="s">
        <v>239</v>
      </c>
      <c r="D15" s="208"/>
      <c r="E15" s="208"/>
      <c r="F15" s="208"/>
      <c r="G15" s="208"/>
      <c r="H15" s="208"/>
      <c r="I15" s="208"/>
      <c r="J15" s="208"/>
      <c r="K15" s="208"/>
      <c r="L15" s="208"/>
      <c r="M15" s="208"/>
      <c r="N15" s="208"/>
    </row>
    <row r="16" spans="1:14" s="5" customFormat="1" ht="6" customHeight="1">
      <c r="A16" s="10"/>
      <c r="B16" s="11"/>
      <c r="C16" s="60"/>
      <c r="D16" s="59"/>
      <c r="E16" s="59"/>
      <c r="F16" s="59"/>
      <c r="G16" s="59"/>
      <c r="H16" s="59"/>
      <c r="I16" s="59"/>
      <c r="J16" s="59"/>
      <c r="K16" s="59"/>
      <c r="L16" s="59"/>
      <c r="M16" s="59"/>
      <c r="N16" s="59"/>
    </row>
    <row r="17" spans="1:14" s="22" customFormat="1" ht="10.5" customHeight="1">
      <c r="A17" s="211" t="s">
        <v>236</v>
      </c>
      <c r="B17" s="213"/>
      <c r="C17" s="56">
        <f>C22+C27</f>
        <v>146733</v>
      </c>
      <c r="D17" s="56">
        <f t="shared" ref="D17:N18" si="0">D22+D27</f>
        <v>76608</v>
      </c>
      <c r="E17" s="56">
        <f t="shared" si="0"/>
        <v>70125</v>
      </c>
      <c r="F17" s="56">
        <f t="shared" si="0"/>
        <v>15926</v>
      </c>
      <c r="G17" s="56">
        <f t="shared" si="0"/>
        <v>10673</v>
      </c>
      <c r="H17" s="56">
        <f t="shared" si="0"/>
        <v>5253</v>
      </c>
      <c r="I17" s="56">
        <f t="shared" si="0"/>
        <v>125780</v>
      </c>
      <c r="J17" s="56">
        <f t="shared" si="0"/>
        <v>63517</v>
      </c>
      <c r="K17" s="56">
        <f t="shared" si="0"/>
        <v>62263</v>
      </c>
      <c r="L17" s="56">
        <f t="shared" si="0"/>
        <v>92</v>
      </c>
      <c r="M17" s="56">
        <f t="shared" si="0"/>
        <v>131</v>
      </c>
      <c r="N17" s="56">
        <f t="shared" si="0"/>
        <v>4804</v>
      </c>
    </row>
    <row r="18" spans="1:14" s="5" customFormat="1" ht="10.5" customHeight="1">
      <c r="A18" s="10"/>
      <c r="B18" s="11" t="s">
        <v>240</v>
      </c>
      <c r="C18" s="53">
        <f>C23+C28</f>
        <v>29320</v>
      </c>
      <c r="D18" s="53">
        <f t="shared" si="0"/>
        <v>21593</v>
      </c>
      <c r="E18" s="53">
        <f t="shared" si="0"/>
        <v>7727</v>
      </c>
      <c r="F18" s="53">
        <f t="shared" si="0"/>
        <v>10664</v>
      </c>
      <c r="G18" s="53">
        <f t="shared" si="0"/>
        <v>7847</v>
      </c>
      <c r="H18" s="53">
        <f t="shared" si="0"/>
        <v>2817</v>
      </c>
      <c r="I18" s="53">
        <f t="shared" si="0"/>
        <v>17635</v>
      </c>
      <c r="J18" s="53">
        <f t="shared" si="0"/>
        <v>13155</v>
      </c>
      <c r="K18" s="53">
        <f t="shared" si="0"/>
        <v>4480</v>
      </c>
      <c r="L18" s="53">
        <f t="shared" si="0"/>
        <v>21</v>
      </c>
      <c r="M18" s="53">
        <f t="shared" si="0"/>
        <v>0</v>
      </c>
      <c r="N18" s="53">
        <f t="shared" si="0"/>
        <v>1000</v>
      </c>
    </row>
    <row r="19" spans="1:14" s="5" customFormat="1" ht="10.5" customHeight="1">
      <c r="A19" s="10"/>
      <c r="B19" s="11" t="s">
        <v>241</v>
      </c>
      <c r="C19" s="53">
        <f t="shared" ref="C19:N20" si="1">C24+C29</f>
        <v>4619</v>
      </c>
      <c r="D19" s="53">
        <f t="shared" si="1"/>
        <v>1840</v>
      </c>
      <c r="E19" s="53">
        <f t="shared" si="1"/>
        <v>2779</v>
      </c>
      <c r="F19" s="53">
        <f t="shared" si="1"/>
        <v>844</v>
      </c>
      <c r="G19" s="53">
        <f t="shared" si="1"/>
        <v>423</v>
      </c>
      <c r="H19" s="53">
        <f t="shared" si="1"/>
        <v>421</v>
      </c>
      <c r="I19" s="53">
        <f t="shared" si="1"/>
        <v>3659</v>
      </c>
      <c r="J19" s="53">
        <f t="shared" si="1"/>
        <v>1355</v>
      </c>
      <c r="K19" s="53">
        <f t="shared" si="1"/>
        <v>2304</v>
      </c>
      <c r="L19" s="53">
        <f t="shared" si="1"/>
        <v>0</v>
      </c>
      <c r="M19" s="53">
        <f t="shared" si="1"/>
        <v>0</v>
      </c>
      <c r="N19" s="53">
        <f t="shared" si="1"/>
        <v>116</v>
      </c>
    </row>
    <row r="20" spans="1:14" s="5" customFormat="1" ht="10.5" customHeight="1">
      <c r="A20" s="10"/>
      <c r="B20" s="11" t="s">
        <v>242</v>
      </c>
      <c r="C20" s="53">
        <f t="shared" si="1"/>
        <v>112794</v>
      </c>
      <c r="D20" s="53">
        <f t="shared" si="1"/>
        <v>53175</v>
      </c>
      <c r="E20" s="53">
        <f t="shared" si="1"/>
        <v>59619</v>
      </c>
      <c r="F20" s="53">
        <f t="shared" si="1"/>
        <v>4418</v>
      </c>
      <c r="G20" s="53">
        <f t="shared" si="1"/>
        <v>2403</v>
      </c>
      <c r="H20" s="53">
        <f t="shared" si="1"/>
        <v>2015</v>
      </c>
      <c r="I20" s="53">
        <f t="shared" si="1"/>
        <v>104486</v>
      </c>
      <c r="J20" s="53">
        <f t="shared" si="1"/>
        <v>49007</v>
      </c>
      <c r="K20" s="53">
        <f t="shared" si="1"/>
        <v>55479</v>
      </c>
      <c r="L20" s="53">
        <f t="shared" si="1"/>
        <v>71</v>
      </c>
      <c r="M20" s="53">
        <f t="shared" si="1"/>
        <v>131</v>
      </c>
      <c r="N20" s="53">
        <f t="shared" si="1"/>
        <v>3688</v>
      </c>
    </row>
    <row r="21" spans="1:14" s="5" customFormat="1" ht="6" customHeight="1">
      <c r="A21" s="10"/>
      <c r="B21" s="11"/>
      <c r="C21" s="61"/>
      <c r="D21" s="58"/>
      <c r="E21" s="58"/>
      <c r="F21" s="58"/>
      <c r="G21" s="58"/>
      <c r="H21" s="58"/>
      <c r="I21" s="58"/>
      <c r="J21" s="58"/>
      <c r="K21" s="58"/>
      <c r="L21" s="58"/>
      <c r="M21" s="58"/>
      <c r="N21" s="58"/>
    </row>
    <row r="22" spans="1:14" s="22" customFormat="1" ht="10.5" customHeight="1">
      <c r="A22" s="211" t="s">
        <v>243</v>
      </c>
      <c r="B22" s="212"/>
      <c r="C22" s="56">
        <v>143146</v>
      </c>
      <c r="D22" s="56">
        <v>76215</v>
      </c>
      <c r="E22" s="56">
        <v>66931</v>
      </c>
      <c r="F22" s="56">
        <v>15926</v>
      </c>
      <c r="G22" s="56">
        <v>10673</v>
      </c>
      <c r="H22" s="56">
        <v>5253</v>
      </c>
      <c r="I22" s="56">
        <v>122641</v>
      </c>
      <c r="J22" s="56">
        <v>63170</v>
      </c>
      <c r="K22" s="56">
        <v>59471</v>
      </c>
      <c r="L22" s="56">
        <v>21</v>
      </c>
      <c r="M22" s="56">
        <v>131</v>
      </c>
      <c r="N22" s="56">
        <v>4427</v>
      </c>
    </row>
    <row r="23" spans="1:14" s="5" customFormat="1" ht="10.5" customHeight="1">
      <c r="A23" s="10"/>
      <c r="B23" s="11" t="s">
        <v>240</v>
      </c>
      <c r="C23" s="53">
        <v>29320</v>
      </c>
      <c r="D23" s="53">
        <v>21593</v>
      </c>
      <c r="E23" s="53">
        <v>7727</v>
      </c>
      <c r="F23" s="53">
        <v>10664</v>
      </c>
      <c r="G23" s="53">
        <v>7847</v>
      </c>
      <c r="H23" s="53">
        <v>2817</v>
      </c>
      <c r="I23" s="53">
        <v>17635</v>
      </c>
      <c r="J23" s="53">
        <v>13155</v>
      </c>
      <c r="K23" s="53">
        <v>4480</v>
      </c>
      <c r="L23" s="53">
        <v>21</v>
      </c>
      <c r="M23" s="53">
        <v>0</v>
      </c>
      <c r="N23" s="53">
        <v>1000</v>
      </c>
    </row>
    <row r="24" spans="1:14" s="5" customFormat="1" ht="10.5" customHeight="1">
      <c r="A24" s="10"/>
      <c r="B24" s="11" t="s">
        <v>241</v>
      </c>
      <c r="C24" s="53">
        <v>4619</v>
      </c>
      <c r="D24" s="53">
        <v>1840</v>
      </c>
      <c r="E24" s="53">
        <v>2779</v>
      </c>
      <c r="F24" s="53">
        <v>844</v>
      </c>
      <c r="G24" s="53">
        <v>423</v>
      </c>
      <c r="H24" s="53">
        <v>421</v>
      </c>
      <c r="I24" s="53">
        <v>3659</v>
      </c>
      <c r="J24" s="53">
        <v>1355</v>
      </c>
      <c r="K24" s="53">
        <v>2304</v>
      </c>
      <c r="L24" s="53">
        <v>0</v>
      </c>
      <c r="M24" s="53">
        <v>0</v>
      </c>
      <c r="N24" s="53">
        <v>116</v>
      </c>
    </row>
    <row r="25" spans="1:14" s="5" customFormat="1" ht="10.5" customHeight="1">
      <c r="A25" s="10"/>
      <c r="B25" s="11" t="s">
        <v>242</v>
      </c>
      <c r="C25" s="53">
        <v>109207</v>
      </c>
      <c r="D25" s="53">
        <v>52782</v>
      </c>
      <c r="E25" s="53">
        <v>56425</v>
      </c>
      <c r="F25" s="53">
        <v>4418</v>
      </c>
      <c r="G25" s="53">
        <v>2403</v>
      </c>
      <c r="H25" s="53">
        <v>2015</v>
      </c>
      <c r="I25" s="53">
        <v>101347</v>
      </c>
      <c r="J25" s="53">
        <v>48660</v>
      </c>
      <c r="K25" s="53">
        <v>52687</v>
      </c>
      <c r="L25" s="53">
        <v>0</v>
      </c>
      <c r="M25" s="53">
        <v>131</v>
      </c>
      <c r="N25" s="53">
        <v>3311</v>
      </c>
    </row>
    <row r="26" spans="1:14" s="5" customFormat="1" ht="6" customHeight="1">
      <c r="A26" s="10"/>
      <c r="B26" s="11"/>
      <c r="C26" s="61"/>
      <c r="D26" s="58"/>
      <c r="E26" s="58"/>
      <c r="F26" s="58"/>
      <c r="G26" s="58"/>
      <c r="H26" s="58"/>
      <c r="I26" s="58"/>
      <c r="J26" s="58"/>
      <c r="K26" s="58"/>
      <c r="L26" s="58"/>
      <c r="M26" s="58"/>
      <c r="N26" s="58"/>
    </row>
    <row r="27" spans="1:14" s="22" customFormat="1" ht="10.5" customHeight="1">
      <c r="A27" s="211" t="s">
        <v>244</v>
      </c>
      <c r="B27" s="212"/>
      <c r="C27" s="56">
        <v>3587</v>
      </c>
      <c r="D27" s="56">
        <v>393</v>
      </c>
      <c r="E27" s="56">
        <v>3194</v>
      </c>
      <c r="F27" s="65">
        <v>0</v>
      </c>
      <c r="G27" s="65">
        <v>0</v>
      </c>
      <c r="H27" s="65">
        <v>0</v>
      </c>
      <c r="I27" s="56">
        <v>3139</v>
      </c>
      <c r="J27" s="56">
        <v>347</v>
      </c>
      <c r="K27" s="56">
        <v>2792</v>
      </c>
      <c r="L27" s="56">
        <v>71</v>
      </c>
      <c r="M27" s="56">
        <v>0</v>
      </c>
      <c r="N27" s="56">
        <v>377</v>
      </c>
    </row>
    <row r="28" spans="1:14" s="5" customFormat="1" ht="10.5" customHeight="1">
      <c r="A28" s="10"/>
      <c r="B28" s="11" t="s">
        <v>240</v>
      </c>
      <c r="C28" s="53">
        <v>0</v>
      </c>
      <c r="D28" s="53">
        <v>0</v>
      </c>
      <c r="E28" s="53">
        <v>0</v>
      </c>
      <c r="F28" s="59">
        <v>0</v>
      </c>
      <c r="G28" s="59">
        <v>0</v>
      </c>
      <c r="H28" s="59">
        <v>0</v>
      </c>
      <c r="I28" s="53">
        <v>0</v>
      </c>
      <c r="J28" s="53">
        <v>0</v>
      </c>
      <c r="K28" s="53">
        <v>0</v>
      </c>
      <c r="L28" s="53">
        <v>0</v>
      </c>
      <c r="M28" s="53">
        <v>0</v>
      </c>
      <c r="N28" s="53">
        <v>0</v>
      </c>
    </row>
    <row r="29" spans="1:14" s="5" customFormat="1" ht="10.5" customHeight="1">
      <c r="A29" s="10"/>
      <c r="B29" s="11" t="s">
        <v>241</v>
      </c>
      <c r="C29" s="53">
        <v>0</v>
      </c>
      <c r="D29" s="53">
        <v>0</v>
      </c>
      <c r="E29" s="53">
        <v>0</v>
      </c>
      <c r="F29" s="59">
        <v>0</v>
      </c>
      <c r="G29" s="59">
        <v>0</v>
      </c>
      <c r="H29" s="59">
        <v>0</v>
      </c>
      <c r="I29" s="53">
        <v>0</v>
      </c>
      <c r="J29" s="53">
        <v>0</v>
      </c>
      <c r="K29" s="53">
        <v>0</v>
      </c>
      <c r="L29" s="53">
        <v>0</v>
      </c>
      <c r="M29" s="53">
        <v>0</v>
      </c>
      <c r="N29" s="53">
        <v>0</v>
      </c>
    </row>
    <row r="30" spans="1:14" s="5" customFormat="1" ht="10.5" customHeight="1">
      <c r="A30" s="10"/>
      <c r="B30" s="11" t="s">
        <v>242</v>
      </c>
      <c r="C30" s="53">
        <v>3587</v>
      </c>
      <c r="D30" s="53">
        <v>393</v>
      </c>
      <c r="E30" s="53">
        <v>3194</v>
      </c>
      <c r="F30" s="59">
        <v>0</v>
      </c>
      <c r="G30" s="59">
        <v>0</v>
      </c>
      <c r="H30" s="59">
        <v>0</v>
      </c>
      <c r="I30" s="53">
        <v>3139</v>
      </c>
      <c r="J30" s="53">
        <v>347</v>
      </c>
      <c r="K30" s="53">
        <v>2792</v>
      </c>
      <c r="L30" s="53">
        <v>71</v>
      </c>
      <c r="M30" s="53">
        <v>0</v>
      </c>
      <c r="N30" s="53">
        <v>377</v>
      </c>
    </row>
    <row r="31" spans="1:14" s="5" customFormat="1" ht="6" customHeight="1">
      <c r="A31" s="10"/>
      <c r="B31" s="11"/>
      <c r="C31" s="60"/>
      <c r="D31" s="59"/>
      <c r="E31" s="59"/>
      <c r="F31" s="59"/>
      <c r="G31" s="59"/>
      <c r="H31" s="59"/>
      <c r="I31" s="59"/>
      <c r="J31" s="59"/>
      <c r="K31" s="59"/>
      <c r="L31" s="59"/>
      <c r="M31" s="59"/>
      <c r="N31" s="59"/>
    </row>
    <row r="32" spans="1:14" s="5" customFormat="1" ht="10.5" customHeight="1">
      <c r="A32" s="10"/>
      <c r="B32" s="43"/>
      <c r="C32" s="207" t="s">
        <v>245</v>
      </c>
      <c r="D32" s="209"/>
      <c r="E32" s="209"/>
      <c r="F32" s="209"/>
      <c r="G32" s="209"/>
      <c r="H32" s="209"/>
      <c r="I32" s="209"/>
      <c r="J32" s="209"/>
      <c r="K32" s="209"/>
      <c r="L32" s="209"/>
      <c r="M32" s="209"/>
      <c r="N32" s="209"/>
    </row>
    <row r="33" spans="1:14" s="5" customFormat="1" ht="6" customHeight="1">
      <c r="A33" s="10"/>
      <c r="B33" s="11"/>
      <c r="C33" s="60"/>
      <c r="D33" s="59"/>
      <c r="E33" s="59"/>
      <c r="F33" s="59"/>
      <c r="G33" s="59"/>
      <c r="H33" s="59"/>
      <c r="I33" s="59"/>
      <c r="J33" s="59"/>
      <c r="K33" s="59"/>
      <c r="L33" s="59"/>
      <c r="M33" s="59"/>
      <c r="N33" s="59"/>
    </row>
    <row r="34" spans="1:14" s="22" customFormat="1" ht="10.5" customHeight="1">
      <c r="A34" s="211" t="s">
        <v>236</v>
      </c>
      <c r="B34" s="212"/>
      <c r="C34" s="56">
        <f>C39+C44</f>
        <v>145913</v>
      </c>
      <c r="D34" s="56">
        <f t="shared" ref="D34:N35" si="2">D39+D44</f>
        <v>76165</v>
      </c>
      <c r="E34" s="56">
        <f t="shared" si="2"/>
        <v>69748</v>
      </c>
      <c r="F34" s="56">
        <f t="shared" si="2"/>
        <v>15926</v>
      </c>
      <c r="G34" s="56">
        <f t="shared" si="2"/>
        <v>10673</v>
      </c>
      <c r="H34" s="56">
        <f t="shared" si="2"/>
        <v>5253</v>
      </c>
      <c r="I34" s="56">
        <f t="shared" si="2"/>
        <v>125008</v>
      </c>
      <c r="J34" s="56">
        <f t="shared" si="2"/>
        <v>63096</v>
      </c>
      <c r="K34" s="56">
        <f t="shared" si="2"/>
        <v>61912</v>
      </c>
      <c r="L34" s="56">
        <f t="shared" si="2"/>
        <v>92</v>
      </c>
      <c r="M34" s="56">
        <f t="shared" si="2"/>
        <v>131</v>
      </c>
      <c r="N34" s="56">
        <f t="shared" si="2"/>
        <v>4756</v>
      </c>
    </row>
    <row r="35" spans="1:14" s="5" customFormat="1" ht="10.5" customHeight="1">
      <c r="A35" s="10"/>
      <c r="B35" s="11" t="s">
        <v>246</v>
      </c>
      <c r="C35" s="53">
        <f>C40+C45</f>
        <v>29138</v>
      </c>
      <c r="D35" s="53">
        <f t="shared" si="2"/>
        <v>21449</v>
      </c>
      <c r="E35" s="53">
        <f t="shared" si="2"/>
        <v>7689</v>
      </c>
      <c r="F35" s="53">
        <f t="shared" si="2"/>
        <v>10664</v>
      </c>
      <c r="G35" s="53">
        <f t="shared" si="2"/>
        <v>7847</v>
      </c>
      <c r="H35" s="53">
        <f t="shared" si="2"/>
        <v>2817</v>
      </c>
      <c r="I35" s="53">
        <f t="shared" si="2"/>
        <v>17453</v>
      </c>
      <c r="J35" s="53">
        <f t="shared" si="2"/>
        <v>13011</v>
      </c>
      <c r="K35" s="53">
        <f t="shared" si="2"/>
        <v>4442</v>
      </c>
      <c r="L35" s="53">
        <f t="shared" si="2"/>
        <v>21</v>
      </c>
      <c r="M35" s="53">
        <f t="shared" si="2"/>
        <v>0</v>
      </c>
      <c r="N35" s="53">
        <f t="shared" si="2"/>
        <v>1000</v>
      </c>
    </row>
    <row r="36" spans="1:14" s="5" customFormat="1" ht="10.5" customHeight="1">
      <c r="A36" s="10"/>
      <c r="B36" s="11" t="s">
        <v>247</v>
      </c>
      <c r="C36" s="53">
        <f t="shared" ref="C36:N37" si="3">C41+C46</f>
        <v>4619</v>
      </c>
      <c r="D36" s="53">
        <f t="shared" si="3"/>
        <v>1840</v>
      </c>
      <c r="E36" s="53">
        <f t="shared" si="3"/>
        <v>2779</v>
      </c>
      <c r="F36" s="53">
        <f t="shared" si="3"/>
        <v>844</v>
      </c>
      <c r="G36" s="53">
        <f t="shared" si="3"/>
        <v>423</v>
      </c>
      <c r="H36" s="53">
        <f t="shared" si="3"/>
        <v>421</v>
      </c>
      <c r="I36" s="53">
        <f t="shared" si="3"/>
        <v>3659</v>
      </c>
      <c r="J36" s="53">
        <f t="shared" si="3"/>
        <v>1355</v>
      </c>
      <c r="K36" s="53">
        <f t="shared" si="3"/>
        <v>2304</v>
      </c>
      <c r="L36" s="53">
        <f t="shared" si="3"/>
        <v>0</v>
      </c>
      <c r="M36" s="53">
        <f t="shared" si="3"/>
        <v>0</v>
      </c>
      <c r="N36" s="53">
        <f t="shared" si="3"/>
        <v>116</v>
      </c>
    </row>
    <row r="37" spans="1:14" s="5" customFormat="1" ht="10.5" customHeight="1">
      <c r="A37" s="10"/>
      <c r="B37" s="11" t="s">
        <v>248</v>
      </c>
      <c r="C37" s="53">
        <f t="shared" si="3"/>
        <v>112156</v>
      </c>
      <c r="D37" s="53">
        <f t="shared" si="3"/>
        <v>52876</v>
      </c>
      <c r="E37" s="53">
        <f t="shared" si="3"/>
        <v>59280</v>
      </c>
      <c r="F37" s="53">
        <f t="shared" si="3"/>
        <v>4418</v>
      </c>
      <c r="G37" s="53">
        <f t="shared" si="3"/>
        <v>2403</v>
      </c>
      <c r="H37" s="53">
        <f t="shared" si="3"/>
        <v>2015</v>
      </c>
      <c r="I37" s="53">
        <f t="shared" si="3"/>
        <v>103896</v>
      </c>
      <c r="J37" s="53">
        <f t="shared" si="3"/>
        <v>48730</v>
      </c>
      <c r="K37" s="53">
        <f t="shared" si="3"/>
        <v>55166</v>
      </c>
      <c r="L37" s="53">
        <f t="shared" si="3"/>
        <v>71</v>
      </c>
      <c r="M37" s="53">
        <f t="shared" si="3"/>
        <v>131</v>
      </c>
      <c r="N37" s="53">
        <f t="shared" si="3"/>
        <v>3640</v>
      </c>
    </row>
    <row r="38" spans="1:14" s="5" customFormat="1" ht="6" customHeight="1">
      <c r="A38" s="10"/>
      <c r="B38" s="11"/>
      <c r="C38" s="61"/>
      <c r="D38" s="58"/>
      <c r="E38" s="58"/>
      <c r="F38" s="58"/>
      <c r="G38" s="58"/>
      <c r="H38" s="58"/>
      <c r="I38" s="58"/>
      <c r="J38" s="58"/>
      <c r="K38" s="58"/>
      <c r="L38" s="58"/>
      <c r="M38" s="58"/>
      <c r="N38" s="58"/>
    </row>
    <row r="39" spans="1:14" s="22" customFormat="1" ht="10.5" customHeight="1">
      <c r="A39" s="211" t="s">
        <v>249</v>
      </c>
      <c r="B39" s="212"/>
      <c r="C39" s="56">
        <v>142654</v>
      </c>
      <c r="D39" s="56">
        <v>75888</v>
      </c>
      <c r="E39" s="56">
        <v>66766</v>
      </c>
      <c r="F39" s="56">
        <v>15926</v>
      </c>
      <c r="G39" s="56">
        <v>10673</v>
      </c>
      <c r="H39" s="56">
        <v>5253</v>
      </c>
      <c r="I39" s="56">
        <v>122149</v>
      </c>
      <c r="J39" s="56">
        <v>62843</v>
      </c>
      <c r="K39" s="56">
        <v>59306</v>
      </c>
      <c r="L39" s="56">
        <v>21</v>
      </c>
      <c r="M39" s="56">
        <v>131</v>
      </c>
      <c r="N39" s="56">
        <v>4427</v>
      </c>
    </row>
    <row r="40" spans="1:14" s="5" customFormat="1" ht="10.5" customHeight="1">
      <c r="A40" s="10"/>
      <c r="B40" s="11" t="s">
        <v>246</v>
      </c>
      <c r="C40" s="53">
        <v>29138</v>
      </c>
      <c r="D40" s="58">
        <v>21449</v>
      </c>
      <c r="E40" s="58">
        <v>7689</v>
      </c>
      <c r="F40" s="53">
        <v>10664</v>
      </c>
      <c r="G40" s="58">
        <v>7847</v>
      </c>
      <c r="H40" s="58">
        <v>2817</v>
      </c>
      <c r="I40" s="53">
        <v>17453</v>
      </c>
      <c r="J40" s="53">
        <v>13011</v>
      </c>
      <c r="K40" s="53">
        <v>4442</v>
      </c>
      <c r="L40" s="58">
        <v>21</v>
      </c>
      <c r="M40" s="58">
        <v>0</v>
      </c>
      <c r="N40" s="58">
        <v>1000</v>
      </c>
    </row>
    <row r="41" spans="1:14" s="5" customFormat="1" ht="10.5" customHeight="1">
      <c r="A41" s="10"/>
      <c r="B41" s="11" t="s">
        <v>247</v>
      </c>
      <c r="C41" s="53">
        <v>4619</v>
      </c>
      <c r="D41" s="58">
        <v>1840</v>
      </c>
      <c r="E41" s="58">
        <v>2779</v>
      </c>
      <c r="F41" s="53">
        <v>844</v>
      </c>
      <c r="G41" s="58">
        <v>423</v>
      </c>
      <c r="H41" s="58">
        <v>421</v>
      </c>
      <c r="I41" s="53">
        <v>3659</v>
      </c>
      <c r="J41" s="53">
        <v>1355</v>
      </c>
      <c r="K41" s="53">
        <v>2304</v>
      </c>
      <c r="L41" s="58">
        <v>0</v>
      </c>
      <c r="M41" s="58">
        <v>0</v>
      </c>
      <c r="N41" s="58">
        <v>116</v>
      </c>
    </row>
    <row r="42" spans="1:14" s="5" customFormat="1" ht="10.5" customHeight="1">
      <c r="A42" s="10"/>
      <c r="B42" s="11" t="s">
        <v>248</v>
      </c>
      <c r="C42" s="53">
        <v>108897</v>
      </c>
      <c r="D42" s="58">
        <v>52599</v>
      </c>
      <c r="E42" s="58">
        <v>56298</v>
      </c>
      <c r="F42" s="53">
        <v>4418</v>
      </c>
      <c r="G42" s="58">
        <v>2403</v>
      </c>
      <c r="H42" s="58">
        <v>2015</v>
      </c>
      <c r="I42" s="53">
        <v>101037</v>
      </c>
      <c r="J42" s="53">
        <v>48477</v>
      </c>
      <c r="K42" s="53">
        <v>52560</v>
      </c>
      <c r="L42" s="58">
        <v>0</v>
      </c>
      <c r="M42" s="58">
        <v>131</v>
      </c>
      <c r="N42" s="58">
        <v>3311</v>
      </c>
    </row>
    <row r="43" spans="1:14" s="5" customFormat="1" ht="6" customHeight="1">
      <c r="A43" s="10"/>
      <c r="B43" s="11"/>
      <c r="C43" s="61"/>
      <c r="D43" s="58"/>
      <c r="E43" s="58"/>
      <c r="F43" s="58"/>
      <c r="G43" s="58"/>
      <c r="H43" s="58"/>
      <c r="I43" s="58"/>
      <c r="J43" s="58"/>
      <c r="K43" s="58"/>
      <c r="L43" s="58"/>
      <c r="M43" s="58"/>
      <c r="N43" s="58"/>
    </row>
    <row r="44" spans="1:14" s="22" customFormat="1" ht="10.5" customHeight="1">
      <c r="A44" s="211" t="s">
        <v>250</v>
      </c>
      <c r="B44" s="212"/>
      <c r="C44" s="56">
        <v>3259</v>
      </c>
      <c r="D44" s="56">
        <v>277</v>
      </c>
      <c r="E44" s="56">
        <v>2982</v>
      </c>
      <c r="F44" s="56">
        <v>0</v>
      </c>
      <c r="G44" s="56">
        <v>0</v>
      </c>
      <c r="H44" s="56">
        <v>0</v>
      </c>
      <c r="I44" s="56">
        <v>2859</v>
      </c>
      <c r="J44" s="56">
        <v>253</v>
      </c>
      <c r="K44" s="56">
        <v>2606</v>
      </c>
      <c r="L44" s="56">
        <v>71</v>
      </c>
      <c r="M44" s="56">
        <v>0</v>
      </c>
      <c r="N44" s="56">
        <v>329</v>
      </c>
    </row>
    <row r="45" spans="1:14" s="5" customFormat="1" ht="10.5" customHeight="1">
      <c r="A45" s="10"/>
      <c r="B45" s="11" t="s">
        <v>246</v>
      </c>
      <c r="C45" s="61">
        <v>0</v>
      </c>
      <c r="D45" s="58">
        <v>0</v>
      </c>
      <c r="E45" s="58">
        <v>0</v>
      </c>
      <c r="F45" s="53">
        <v>0</v>
      </c>
      <c r="G45" s="53">
        <v>0</v>
      </c>
      <c r="H45" s="53">
        <v>0</v>
      </c>
      <c r="I45" s="53">
        <v>0</v>
      </c>
      <c r="J45" s="58">
        <v>0</v>
      </c>
      <c r="K45" s="58">
        <v>0</v>
      </c>
      <c r="L45" s="58">
        <v>0</v>
      </c>
      <c r="M45" s="52">
        <v>0</v>
      </c>
      <c r="N45" s="52">
        <v>0</v>
      </c>
    </row>
    <row r="46" spans="1:14" s="5" customFormat="1" ht="10.5" customHeight="1">
      <c r="A46" s="10"/>
      <c r="B46" s="11" t="s">
        <v>247</v>
      </c>
      <c r="C46" s="53">
        <v>0</v>
      </c>
      <c r="D46" s="58">
        <v>0</v>
      </c>
      <c r="E46" s="58">
        <v>0</v>
      </c>
      <c r="F46" s="53">
        <v>0</v>
      </c>
      <c r="G46" s="53">
        <v>0</v>
      </c>
      <c r="H46" s="53">
        <v>0</v>
      </c>
      <c r="I46" s="53">
        <v>0</v>
      </c>
      <c r="J46" s="58">
        <v>0</v>
      </c>
      <c r="K46" s="58">
        <v>0</v>
      </c>
      <c r="L46" s="58">
        <v>0</v>
      </c>
      <c r="M46" s="52">
        <v>0</v>
      </c>
      <c r="N46" s="52">
        <v>0</v>
      </c>
    </row>
    <row r="47" spans="1:14" s="5" customFormat="1" ht="10.5" customHeight="1">
      <c r="A47" s="10"/>
      <c r="B47" s="11" t="s">
        <v>248</v>
      </c>
      <c r="C47" s="61">
        <v>3259</v>
      </c>
      <c r="D47" s="58">
        <v>277</v>
      </c>
      <c r="E47" s="58">
        <v>2982</v>
      </c>
      <c r="F47" s="53">
        <v>0</v>
      </c>
      <c r="G47" s="53">
        <v>0</v>
      </c>
      <c r="H47" s="53">
        <v>0</v>
      </c>
      <c r="I47" s="53">
        <v>2859</v>
      </c>
      <c r="J47" s="58">
        <v>253</v>
      </c>
      <c r="K47" s="58">
        <v>2606</v>
      </c>
      <c r="L47" s="58">
        <v>71</v>
      </c>
      <c r="M47" s="52">
        <v>0</v>
      </c>
      <c r="N47" s="58">
        <v>329</v>
      </c>
    </row>
    <row r="48" spans="1:14" s="5" customFormat="1" ht="6" customHeight="1">
      <c r="A48" s="10"/>
      <c r="B48" s="11"/>
      <c r="C48" s="60"/>
      <c r="D48" s="59"/>
      <c r="E48" s="59"/>
      <c r="F48" s="59"/>
      <c r="G48" s="59"/>
      <c r="H48" s="59"/>
      <c r="I48" s="59"/>
      <c r="J48" s="59"/>
      <c r="K48" s="59"/>
      <c r="L48" s="59"/>
      <c r="M48" s="59"/>
      <c r="N48" s="59"/>
    </row>
    <row r="49" spans="1:15" s="22" customFormat="1" ht="10.5" customHeight="1">
      <c r="A49" s="20"/>
      <c r="B49" s="21"/>
      <c r="C49" s="207" t="s">
        <v>251</v>
      </c>
      <c r="D49" s="209"/>
      <c r="E49" s="209"/>
      <c r="F49" s="209"/>
      <c r="G49" s="209"/>
      <c r="H49" s="209"/>
      <c r="I49" s="209"/>
      <c r="J49" s="209"/>
      <c r="K49" s="209"/>
      <c r="L49" s="209"/>
      <c r="M49" s="209"/>
      <c r="N49" s="209"/>
    </row>
    <row r="50" spans="1:15" s="5" customFormat="1" ht="6" customHeight="1">
      <c r="A50" s="10"/>
      <c r="B50" s="11"/>
      <c r="C50" s="60"/>
      <c r="D50" s="59"/>
      <c r="E50" s="59"/>
      <c r="F50" s="59"/>
      <c r="G50" s="59"/>
      <c r="H50" s="59"/>
      <c r="I50" s="59"/>
      <c r="J50" s="59"/>
      <c r="K50" s="59"/>
      <c r="L50" s="59"/>
      <c r="M50" s="59"/>
      <c r="N50" s="59"/>
    </row>
    <row r="51" spans="1:15" s="22" customFormat="1" ht="10.5" customHeight="1">
      <c r="A51" s="211" t="s">
        <v>252</v>
      </c>
      <c r="B51" s="212"/>
      <c r="C51" s="56">
        <f>C56+C61</f>
        <v>820</v>
      </c>
      <c r="D51" s="56">
        <f t="shared" ref="D51:N52" si="4">D56+D61</f>
        <v>443</v>
      </c>
      <c r="E51" s="56">
        <f t="shared" si="4"/>
        <v>377</v>
      </c>
      <c r="F51" s="56">
        <f t="shared" si="4"/>
        <v>0</v>
      </c>
      <c r="G51" s="56">
        <f t="shared" si="4"/>
        <v>0</v>
      </c>
      <c r="H51" s="56">
        <f t="shared" si="4"/>
        <v>0</v>
      </c>
      <c r="I51" s="56">
        <f t="shared" si="4"/>
        <v>772</v>
      </c>
      <c r="J51" s="56">
        <f t="shared" si="4"/>
        <v>421</v>
      </c>
      <c r="K51" s="56">
        <f t="shared" si="4"/>
        <v>351</v>
      </c>
      <c r="L51" s="56">
        <f t="shared" si="4"/>
        <v>0</v>
      </c>
      <c r="M51" s="56">
        <f t="shared" si="4"/>
        <v>0</v>
      </c>
      <c r="N51" s="56">
        <f t="shared" si="4"/>
        <v>48</v>
      </c>
    </row>
    <row r="52" spans="1:15" s="5" customFormat="1" ht="10.5" customHeight="1">
      <c r="A52" s="10"/>
      <c r="B52" s="11" t="s">
        <v>246</v>
      </c>
      <c r="C52" s="53">
        <f>C57+C62</f>
        <v>182</v>
      </c>
      <c r="D52" s="53">
        <f t="shared" si="4"/>
        <v>144</v>
      </c>
      <c r="E52" s="53">
        <f t="shared" si="4"/>
        <v>38</v>
      </c>
      <c r="F52" s="53">
        <f t="shared" si="4"/>
        <v>0</v>
      </c>
      <c r="G52" s="53">
        <f t="shared" si="4"/>
        <v>0</v>
      </c>
      <c r="H52" s="53">
        <f t="shared" si="4"/>
        <v>0</v>
      </c>
      <c r="I52" s="53">
        <f t="shared" si="4"/>
        <v>182</v>
      </c>
      <c r="J52" s="53">
        <f t="shared" si="4"/>
        <v>144</v>
      </c>
      <c r="K52" s="53">
        <f t="shared" si="4"/>
        <v>38</v>
      </c>
      <c r="L52" s="53">
        <f t="shared" si="4"/>
        <v>0</v>
      </c>
      <c r="M52" s="53">
        <f t="shared" si="4"/>
        <v>0</v>
      </c>
      <c r="N52" s="53">
        <f t="shared" si="4"/>
        <v>0</v>
      </c>
    </row>
    <row r="53" spans="1:15" s="5" customFormat="1" ht="10.5" customHeight="1">
      <c r="A53" s="10"/>
      <c r="B53" s="11" t="s">
        <v>247</v>
      </c>
      <c r="C53" s="53">
        <f t="shared" ref="C53:N54" si="5">C58+C63</f>
        <v>0</v>
      </c>
      <c r="D53" s="53">
        <f t="shared" si="5"/>
        <v>0</v>
      </c>
      <c r="E53" s="53">
        <f t="shared" si="5"/>
        <v>0</v>
      </c>
      <c r="F53" s="53">
        <f t="shared" si="5"/>
        <v>0</v>
      </c>
      <c r="G53" s="53">
        <f t="shared" si="5"/>
        <v>0</v>
      </c>
      <c r="H53" s="53">
        <f t="shared" si="5"/>
        <v>0</v>
      </c>
      <c r="I53" s="53">
        <f t="shared" si="5"/>
        <v>0</v>
      </c>
      <c r="J53" s="53">
        <f t="shared" si="5"/>
        <v>0</v>
      </c>
      <c r="K53" s="53">
        <f t="shared" si="5"/>
        <v>0</v>
      </c>
      <c r="L53" s="53">
        <f t="shared" si="5"/>
        <v>0</v>
      </c>
      <c r="M53" s="53">
        <f t="shared" si="5"/>
        <v>0</v>
      </c>
      <c r="N53" s="53">
        <f t="shared" si="5"/>
        <v>0</v>
      </c>
    </row>
    <row r="54" spans="1:15" s="5" customFormat="1" ht="10.5" customHeight="1">
      <c r="A54" s="10"/>
      <c r="B54" s="11" t="s">
        <v>248</v>
      </c>
      <c r="C54" s="53">
        <f t="shared" si="5"/>
        <v>638</v>
      </c>
      <c r="D54" s="53">
        <f t="shared" si="5"/>
        <v>299</v>
      </c>
      <c r="E54" s="53">
        <f t="shared" si="5"/>
        <v>339</v>
      </c>
      <c r="F54" s="53">
        <f t="shared" si="5"/>
        <v>0</v>
      </c>
      <c r="G54" s="53">
        <f t="shared" si="5"/>
        <v>0</v>
      </c>
      <c r="H54" s="53">
        <f t="shared" si="5"/>
        <v>0</v>
      </c>
      <c r="I54" s="53">
        <f t="shared" si="5"/>
        <v>590</v>
      </c>
      <c r="J54" s="53">
        <f t="shared" si="5"/>
        <v>277</v>
      </c>
      <c r="K54" s="53">
        <f t="shared" si="5"/>
        <v>313</v>
      </c>
      <c r="L54" s="53">
        <f t="shared" si="5"/>
        <v>0</v>
      </c>
      <c r="M54" s="53">
        <f t="shared" si="5"/>
        <v>0</v>
      </c>
      <c r="N54" s="53">
        <f t="shared" si="5"/>
        <v>48</v>
      </c>
    </row>
    <row r="55" spans="1:15" s="5" customFormat="1" ht="6" customHeight="1">
      <c r="A55" s="10"/>
      <c r="B55" s="11"/>
      <c r="C55" s="61"/>
      <c r="D55" s="58"/>
      <c r="E55" s="58"/>
      <c r="F55" s="58"/>
      <c r="G55" s="58"/>
      <c r="H55" s="58"/>
      <c r="I55" s="58"/>
      <c r="J55" s="58"/>
      <c r="K55" s="58"/>
      <c r="L55" s="58"/>
      <c r="M55" s="58"/>
      <c r="N55" s="58"/>
    </row>
    <row r="56" spans="1:15" s="22" customFormat="1" ht="10.5" customHeight="1">
      <c r="A56" s="211" t="s">
        <v>249</v>
      </c>
      <c r="B56" s="212"/>
      <c r="C56" s="56">
        <v>492</v>
      </c>
      <c r="D56" s="56">
        <v>327</v>
      </c>
      <c r="E56" s="56">
        <v>165</v>
      </c>
      <c r="F56" s="56">
        <v>0</v>
      </c>
      <c r="G56" s="56">
        <v>0</v>
      </c>
      <c r="H56" s="56">
        <v>0</v>
      </c>
      <c r="I56" s="56">
        <v>492</v>
      </c>
      <c r="J56" s="56">
        <v>327</v>
      </c>
      <c r="K56" s="56">
        <v>165</v>
      </c>
      <c r="L56" s="56">
        <v>0</v>
      </c>
      <c r="M56" s="56">
        <v>0</v>
      </c>
      <c r="N56" s="56">
        <v>0</v>
      </c>
    </row>
    <row r="57" spans="1:15" s="5" customFormat="1" ht="10.5" customHeight="1">
      <c r="A57" s="10"/>
      <c r="B57" s="11" t="s">
        <v>246</v>
      </c>
      <c r="C57" s="53">
        <v>182</v>
      </c>
      <c r="D57" s="58">
        <v>144</v>
      </c>
      <c r="E57" s="58">
        <v>38</v>
      </c>
      <c r="F57" s="53">
        <v>0</v>
      </c>
      <c r="G57" s="58">
        <v>0</v>
      </c>
      <c r="H57" s="58">
        <v>0</v>
      </c>
      <c r="I57" s="53">
        <v>182</v>
      </c>
      <c r="J57" s="53">
        <v>144</v>
      </c>
      <c r="K57" s="53">
        <v>38</v>
      </c>
      <c r="L57" s="58">
        <v>0</v>
      </c>
      <c r="M57" s="52">
        <v>0</v>
      </c>
      <c r="N57" s="52">
        <v>0</v>
      </c>
    </row>
    <row r="58" spans="1:15" s="5" customFormat="1" ht="10.5" customHeight="1">
      <c r="A58" s="10"/>
      <c r="B58" s="11" t="s">
        <v>247</v>
      </c>
      <c r="C58" s="53">
        <v>0</v>
      </c>
      <c r="D58" s="58">
        <v>0</v>
      </c>
      <c r="E58" s="58">
        <v>0</v>
      </c>
      <c r="F58" s="53">
        <v>0</v>
      </c>
      <c r="G58" s="58">
        <v>0</v>
      </c>
      <c r="H58" s="58">
        <v>0</v>
      </c>
      <c r="I58" s="53">
        <v>0</v>
      </c>
      <c r="J58" s="53">
        <v>0</v>
      </c>
      <c r="K58" s="53">
        <v>0</v>
      </c>
      <c r="L58" s="58">
        <v>0</v>
      </c>
      <c r="M58" s="52">
        <v>0</v>
      </c>
      <c r="N58" s="52">
        <v>0</v>
      </c>
    </row>
    <row r="59" spans="1:15" s="5" customFormat="1" ht="10.5" customHeight="1">
      <c r="A59" s="10"/>
      <c r="B59" s="11" t="s">
        <v>248</v>
      </c>
      <c r="C59" s="53">
        <v>310</v>
      </c>
      <c r="D59" s="58">
        <v>183</v>
      </c>
      <c r="E59" s="58">
        <v>127</v>
      </c>
      <c r="F59" s="53">
        <v>0</v>
      </c>
      <c r="G59" s="58">
        <v>0</v>
      </c>
      <c r="H59" s="58">
        <v>0</v>
      </c>
      <c r="I59" s="53">
        <v>310</v>
      </c>
      <c r="J59" s="53">
        <v>183</v>
      </c>
      <c r="K59" s="53">
        <v>127</v>
      </c>
      <c r="L59" s="58">
        <v>0</v>
      </c>
      <c r="M59" s="52">
        <v>0</v>
      </c>
      <c r="N59" s="58">
        <v>0</v>
      </c>
    </row>
    <row r="60" spans="1:15" s="5" customFormat="1" ht="6" customHeight="1">
      <c r="A60" s="10"/>
      <c r="B60" s="11"/>
      <c r="C60" s="61"/>
      <c r="D60" s="58"/>
      <c r="E60" s="58"/>
      <c r="F60" s="58"/>
      <c r="G60" s="58"/>
      <c r="H60" s="58"/>
      <c r="I60" s="58"/>
      <c r="J60" s="58"/>
      <c r="K60" s="58"/>
      <c r="L60" s="58"/>
      <c r="M60" s="58"/>
      <c r="N60" s="58"/>
    </row>
    <row r="61" spans="1:15" s="22" customFormat="1" ht="10.5" customHeight="1">
      <c r="A61" s="211" t="s">
        <v>250</v>
      </c>
      <c r="B61" s="212"/>
      <c r="C61" s="56">
        <v>328</v>
      </c>
      <c r="D61" s="56">
        <v>116</v>
      </c>
      <c r="E61" s="56">
        <v>212</v>
      </c>
      <c r="F61" s="56">
        <v>0</v>
      </c>
      <c r="G61" s="56">
        <v>0</v>
      </c>
      <c r="H61" s="56">
        <v>0</v>
      </c>
      <c r="I61" s="56">
        <v>280</v>
      </c>
      <c r="J61" s="56">
        <v>94</v>
      </c>
      <c r="K61" s="56">
        <v>186</v>
      </c>
      <c r="L61" s="56">
        <v>0</v>
      </c>
      <c r="M61" s="56">
        <v>0</v>
      </c>
      <c r="N61" s="56">
        <v>48</v>
      </c>
    </row>
    <row r="62" spans="1:15" s="5" customFormat="1" ht="10.5" customHeight="1">
      <c r="A62" s="10"/>
      <c r="B62" s="11" t="s">
        <v>246</v>
      </c>
      <c r="C62" s="61">
        <v>0</v>
      </c>
      <c r="D62" s="58">
        <v>0</v>
      </c>
      <c r="E62" s="58">
        <v>0</v>
      </c>
      <c r="F62" s="53">
        <v>0</v>
      </c>
      <c r="G62" s="53">
        <v>0</v>
      </c>
      <c r="H62" s="53">
        <v>0</v>
      </c>
      <c r="I62" s="53">
        <v>0</v>
      </c>
      <c r="J62" s="58">
        <v>0</v>
      </c>
      <c r="K62" s="58">
        <v>0</v>
      </c>
      <c r="L62" s="58">
        <v>0</v>
      </c>
      <c r="M62" s="52">
        <v>0</v>
      </c>
      <c r="N62" s="52">
        <v>0</v>
      </c>
    </row>
    <row r="63" spans="1:15" s="5" customFormat="1" ht="10.5" customHeight="1">
      <c r="A63" s="10"/>
      <c r="B63" s="11" t="s">
        <v>247</v>
      </c>
      <c r="C63" s="53">
        <v>0</v>
      </c>
      <c r="D63" s="58">
        <v>0</v>
      </c>
      <c r="E63" s="58">
        <v>0</v>
      </c>
      <c r="F63" s="53">
        <v>0</v>
      </c>
      <c r="G63" s="53">
        <v>0</v>
      </c>
      <c r="H63" s="53">
        <v>0</v>
      </c>
      <c r="I63" s="53">
        <v>0</v>
      </c>
      <c r="J63" s="58">
        <v>0</v>
      </c>
      <c r="K63" s="58">
        <v>0</v>
      </c>
      <c r="L63" s="58">
        <v>0</v>
      </c>
      <c r="M63" s="52">
        <v>0</v>
      </c>
      <c r="N63" s="52">
        <v>0</v>
      </c>
    </row>
    <row r="64" spans="1:15" s="5" customFormat="1" ht="10.5" customHeight="1">
      <c r="A64" s="10"/>
      <c r="B64" s="10" t="s">
        <v>248</v>
      </c>
      <c r="C64" s="55">
        <v>328</v>
      </c>
      <c r="D64" s="58">
        <v>116</v>
      </c>
      <c r="E64" s="58">
        <v>212</v>
      </c>
      <c r="F64" s="53">
        <v>0</v>
      </c>
      <c r="G64" s="53">
        <v>0</v>
      </c>
      <c r="H64" s="53">
        <v>0</v>
      </c>
      <c r="I64" s="53">
        <v>280</v>
      </c>
      <c r="J64" s="58">
        <v>94</v>
      </c>
      <c r="K64" s="58">
        <v>186</v>
      </c>
      <c r="L64" s="58">
        <v>0</v>
      </c>
      <c r="M64" s="52">
        <v>0</v>
      </c>
      <c r="N64" s="58">
        <v>48</v>
      </c>
      <c r="O64" s="39"/>
    </row>
    <row r="65" spans="1:14" s="5" customFormat="1" ht="6" customHeight="1">
      <c r="A65" s="12"/>
      <c r="B65" s="12"/>
      <c r="C65" s="18"/>
      <c r="D65" s="19"/>
      <c r="E65" s="19"/>
      <c r="F65" s="19"/>
      <c r="G65" s="19"/>
      <c r="H65" s="19"/>
      <c r="I65" s="19"/>
      <c r="J65" s="19"/>
      <c r="K65" s="19"/>
      <c r="L65" s="19"/>
      <c r="M65" s="19"/>
      <c r="N65" s="19"/>
    </row>
    <row r="66" spans="1:14" s="5" customFormat="1" ht="10.5" customHeight="1">
      <c r="A66" s="7" t="s">
        <v>112</v>
      </c>
    </row>
    <row r="67" spans="1:14" s="5" customFormat="1" ht="10.5">
      <c r="A67" s="5" t="s">
        <v>136</v>
      </c>
    </row>
    <row r="68" spans="1:14" s="5" customFormat="1" ht="10.5">
      <c r="A68" s="5" t="s">
        <v>253</v>
      </c>
    </row>
    <row r="69" spans="1:14" s="5" customFormat="1" ht="10.5"/>
    <row r="70" spans="1:14" s="5" customFormat="1" ht="10.5"/>
    <row r="71" spans="1:14" s="5" customFormat="1" ht="10.5"/>
    <row r="72" spans="1:14" s="5" customFormat="1" ht="10.5"/>
    <row r="73" spans="1:14" s="5" customFormat="1" ht="10.5"/>
    <row r="74" spans="1:14" s="5" customFormat="1" ht="10.5"/>
    <row r="75" spans="1:14" s="5" customFormat="1" ht="10.5"/>
    <row r="76" spans="1:14" s="5" customFormat="1" ht="10.5"/>
    <row r="77" spans="1:14" s="5" customFormat="1" ht="10.5"/>
    <row r="78" spans="1:14" s="5" customFormat="1" ht="10.5"/>
    <row r="79" spans="1:14" s="5" customFormat="1" ht="10.5"/>
    <row r="80" spans="1:14" s="5" customFormat="1" ht="10.5"/>
    <row r="81" s="5" customFormat="1" ht="10.5"/>
    <row r="82" s="5" customFormat="1" ht="10.5"/>
    <row r="83" s="5" customFormat="1" ht="10.5"/>
    <row r="84" s="5" customFormat="1" ht="10.5"/>
    <row r="85" s="5" customFormat="1" ht="10.5"/>
    <row r="86" s="5" customFormat="1" ht="10.5"/>
    <row r="87" s="5" customFormat="1" ht="10.5"/>
    <row r="88" s="5" customFormat="1" ht="10.5"/>
    <row r="89" s="5" customFormat="1" ht="10.5"/>
    <row r="90" s="5" customFormat="1" ht="10.5"/>
    <row r="91" s="5" customFormat="1" ht="10.5"/>
    <row r="92" s="5" customFormat="1" ht="10.5"/>
    <row r="93" s="5" customFormat="1" ht="10.5"/>
    <row r="94" s="5" customFormat="1" ht="10.5"/>
    <row r="95" s="5" customFormat="1" ht="10.5"/>
    <row r="96" s="5" customFormat="1" ht="10.5"/>
    <row r="97" s="5" customFormat="1" ht="10.5"/>
    <row r="98" s="5" customFormat="1" ht="10.5"/>
    <row r="99" s="5" customFormat="1" ht="10.5"/>
  </sheetData>
  <mergeCells count="19">
    <mergeCell ref="A4:N4"/>
    <mergeCell ref="A12:B13"/>
    <mergeCell ref="F12:H12"/>
    <mergeCell ref="I12:K12"/>
    <mergeCell ref="L12:L13"/>
    <mergeCell ref="M12:M13"/>
    <mergeCell ref="N12:N13"/>
    <mergeCell ref="A61:B61"/>
    <mergeCell ref="C15:N15"/>
    <mergeCell ref="A17:B17"/>
    <mergeCell ref="A22:B22"/>
    <mergeCell ref="A27:B27"/>
    <mergeCell ref="C32:N32"/>
    <mergeCell ref="A34:B34"/>
    <mergeCell ref="A39:B39"/>
    <mergeCell ref="A44:B44"/>
    <mergeCell ref="C49:N49"/>
    <mergeCell ref="A51:B51"/>
    <mergeCell ref="A56:B56"/>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2003-08-27T04:40:23Z</cp:lastPrinted>
  <dcterms:created xsi:type="dcterms:W3CDTF">1999-04-29T23:44:31Z</dcterms:created>
  <dcterms:modified xsi:type="dcterms:W3CDTF">2024-03-26T00:59:42Z</dcterms:modified>
</cp:coreProperties>
</file>